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628"/>
  <workbookPr/>
  <mc:AlternateContent xmlns:mc="http://schemas.openxmlformats.org/markup-compatibility/2006">
    <mc:Choice Requires="x15">
      <x15ac:absPath xmlns:x15ac="http://schemas.microsoft.com/office/spreadsheetml/2010/11/ac" url="Z:\048 Portal Transparência - AGIR\Ofício Circular nº877-2020_SES-GO\1 CRER\8-Financeiro\2019\"/>
    </mc:Choice>
  </mc:AlternateContent>
  <xr:revisionPtr revIDLastSave="0" documentId="8_{598F1973-974A-4E01-9432-3C924B6F17F9}" xr6:coauthVersionLast="46" xr6:coauthVersionMax="46" xr10:uidLastSave="{00000000-0000-0000-0000-000000000000}"/>
  <bookViews>
    <workbookView xWindow="20370" yWindow="-120" windowWidth="24240" windowHeight="13140" tabRatio="597"/>
  </bookViews>
  <sheets>
    <sheet name="07.2019" sheetId="1" r:id="rId1"/>
  </sheets>
  <definedNames>
    <definedName name="_xlnm.Print_Area" localSheetId="0">'07.2019'!$A$1:$B$134</definedName>
  </definedNames>
  <calcPr calcId="191029" iterateDelta="1E-4"/>
</workbook>
</file>

<file path=xl/calcChain.xml><?xml version="1.0" encoding="utf-8"?>
<calcChain xmlns="http://schemas.openxmlformats.org/spreadsheetml/2006/main">
  <c r="B100" i="1" l="1"/>
  <c r="B47" i="1"/>
  <c r="B108" i="1" s="1"/>
  <c r="B77" i="1"/>
  <c r="B53" i="1"/>
</calcChain>
</file>

<file path=xl/sharedStrings.xml><?xml version="1.0" encoding="utf-8"?>
<sst xmlns="http://schemas.openxmlformats.org/spreadsheetml/2006/main" count="98" uniqueCount="86">
  <si>
    <t>RELATÓRIO MENSAL COMPARATIVO DE RECURSOS RECEBIDOS, GASTOS E DEVOLVIDOS AO PODER PÚBLICO</t>
  </si>
  <si>
    <t>ASSOCIAÇÃO DE GESTÃO, INOVAÇÃO E RESULTADOS EM SAÚDE – AGIR</t>
  </si>
  <si>
    <t>FLUXO DE CAIXA</t>
  </si>
  <si>
    <t>SALDO ANTERIOR</t>
  </si>
  <si>
    <t>TOTAL DO SALDO ANTERIOR</t>
  </si>
  <si>
    <t xml:space="preserve">ENTRADAS EM CONTA CORRENTE E APLICAÇÃO </t>
  </si>
  <si>
    <t>Rendimento Sobre Aplicações Financeiras</t>
  </si>
  <si>
    <t>Repasses do Contrato de Gestão</t>
  </si>
  <si>
    <t>Outras Informações</t>
  </si>
  <si>
    <t>TOTAL DE ENTRADAS</t>
  </si>
  <si>
    <t>Pessoal</t>
  </si>
  <si>
    <t>Serviços</t>
  </si>
  <si>
    <t>Materiais</t>
  </si>
  <si>
    <t>Investimentos</t>
  </si>
  <si>
    <t>Concessionárias (Água, luz e telefonia)</t>
  </si>
  <si>
    <t>Tributos, Taxas e Contribuições</t>
  </si>
  <si>
    <t>Reembolso de Rateios (-)</t>
  </si>
  <si>
    <t>Rescisões Trabalhistas</t>
  </si>
  <si>
    <t>Despesas com Viagens</t>
  </si>
  <si>
    <t>Diárias</t>
  </si>
  <si>
    <t>Pensões Alimentícias</t>
  </si>
  <si>
    <t>Adiantamentos</t>
  </si>
  <si>
    <t>Alugueis</t>
  </si>
  <si>
    <t>Encargos Sobre Folha de Pagamento</t>
  </si>
  <si>
    <t>Reembolso de Despesas (-)</t>
  </si>
  <si>
    <t>Contratação Emprestimo/Financeiro (-)</t>
  </si>
  <si>
    <t>Bolsa Residência</t>
  </si>
  <si>
    <t>Outras Saídas</t>
  </si>
  <si>
    <t>TOTAL DE GASTOS</t>
  </si>
  <si>
    <t>TOTAL SALDO FINAL</t>
  </si>
  <si>
    <t>FONTE DOS DADOS EXTRAÍDOS: SIPEF/BRGAAP</t>
  </si>
  <si>
    <t>ASSINATURA DO RESPONSÁVEL:</t>
  </si>
  <si>
    <t>Legendas:</t>
  </si>
  <si>
    <t>BANCO ITAU S.A C/C 00092-8 CONTRATO DE GESTÃO CRER</t>
  </si>
  <si>
    <t>BANCO ITAU S.A C/APLIC AUT 00092-8 CONTRATO DE GESTÃO CRER</t>
  </si>
  <si>
    <t>BANCO ITAU S.A C/A 00092-8 CONTRATO DE GESTÃO CRER</t>
  </si>
  <si>
    <t>BANCO ITAU S.A C/C 63549-1 CRER</t>
  </si>
  <si>
    <t>BANCO ITAU S.A C/APLIC AUT 63549-1 CRER</t>
  </si>
  <si>
    <t>BANCO CEF C/C 0000445-0 CRER</t>
  </si>
  <si>
    <t>CNPJ: 05.029.600/0001-04</t>
  </si>
  <si>
    <t>CONTRATO DE GESTÃO Nº 123/2011 SES/GO</t>
  </si>
  <si>
    <t>SAÍDAS DE CONTA CORRENTE E APLICAÇÃO (GASTOS)</t>
  </si>
  <si>
    <t>Data da última Atualização</t>
  </si>
  <si>
    <t>Encargos Sobre Rescisão Trabalhista</t>
  </si>
  <si>
    <t>CAIXA CRER</t>
  </si>
  <si>
    <t>BANCO CEF C/POUPANCA 00003045-2 CONV 822048</t>
  </si>
  <si>
    <t>BANCO CEF C/POUPANÇA 00003048-7 CONV 822050</t>
  </si>
  <si>
    <t>BCO POUPANÇA 3182-3</t>
  </si>
  <si>
    <t>BANCO CEF C/POUPANÇA 00003052-5 CONV 822665</t>
  </si>
  <si>
    <t>BANCO CEF POUPANCA 00601-0 CRER CONV 824425/2015</t>
  </si>
  <si>
    <t>Recibo de Pagamento a Autônomo</t>
  </si>
  <si>
    <t>BANCO ITAÚ C/C 31.777-7 FMS</t>
  </si>
  <si>
    <t>BANCO ITAÚ C/APLIC AUT 31.777-7 MS</t>
  </si>
  <si>
    <t>BANCO ITAU S.A C/A 63549-1 CRER</t>
  </si>
  <si>
    <t>Devolução de Verba ao Poder Público</t>
  </si>
  <si>
    <t>BANCO CEF C/POUPANÇA 00002913-6 CONV 816062</t>
  </si>
  <si>
    <t>BCO CEF POUPANÇA 00003178-5</t>
  </si>
  <si>
    <t>BANCO CEF C/C 3182-3</t>
  </si>
  <si>
    <t>BANCO CEF C/C 00601-0</t>
  </si>
  <si>
    <t>TOTAL DO SALDO EM 01/07/2019</t>
  </si>
  <si>
    <t>SALDO BANCÁRIO 31/07/2019</t>
  </si>
  <si>
    <t>BANCO CEF C/POUPANÇA 00002913-6</t>
  </si>
  <si>
    <t>BANCO CEF C/POUPANÇA 00003052-5</t>
  </si>
  <si>
    <t>BANCO CEF C/POUPANÇA 00003045-2</t>
  </si>
  <si>
    <t>BANCO CEF C/POUPANÇA 00003178-5</t>
  </si>
  <si>
    <t>BANCO CEF C/POUPANÇA 3182-3</t>
  </si>
  <si>
    <t>Bloqueio Judicial (-)</t>
  </si>
  <si>
    <t>JULHO/2019</t>
  </si>
  <si>
    <t>CENTRO ESTADUAL DE REABILITAÇÃO E READAPTAÇÃO DR. HENRIQUE SANTILLO - CRER</t>
  </si>
  <si>
    <t>Valor Repasse Mensal:  R$  12.083.198,45</t>
  </si>
  <si>
    <t>VIGÊNCIA 28/03/2019 A 27/03/2020 - 9º TERMO ADITIVO</t>
  </si>
  <si>
    <t xml:space="preserve">RECURSOS DEVOLVIDOS AO PODER PÚBLICO (DEVOLUÇÃO DE VERBA) </t>
  </si>
  <si>
    <t>Banco Itaú 00092-8 - Contrato de Gestão</t>
  </si>
  <si>
    <t>Banco Itaú 63549-1- Recebimento Unimed, doações</t>
  </si>
  <si>
    <t>Banco Itaú 31.777-7  - Fundo Municipal de Saúde</t>
  </si>
  <si>
    <t>Banco Itaú 31822-1 - Fundo Rescisório</t>
  </si>
  <si>
    <t>Banco Caixa Econômica Federal 00004450 - Recebimento Contrato de Gestão</t>
  </si>
  <si>
    <t>CAIXA - Caixa Tesouraria</t>
  </si>
  <si>
    <t>Convênio Ministério da Saúde</t>
  </si>
  <si>
    <t>Banco Caixa Econômica Federal 00003048-7  - Convênio 822050</t>
  </si>
  <si>
    <t>Banco Caixa Econômica Federal 00003045-2 Convênio 822048</t>
  </si>
  <si>
    <t>Banco Caixa Econômica Federal  00003052-5 Convênio 822665</t>
  </si>
  <si>
    <t>Banco Caixa Econômica Federal  00002913-6 Convênio 816062</t>
  </si>
  <si>
    <t>Banco Caixa Econômica Federal 00003178-5  - Convênio 837505</t>
  </si>
  <si>
    <t>Banco Caixa Econômica Federal 00003182-3  - Convênio 838124</t>
  </si>
  <si>
    <t>Banco Caixa Economica Federal 00601-0 - Convênio 824425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</si>
</sst>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R$-416]\ #,##0.00;[Red]\-[$R$-416]\ #,##0.00"/>
    <numFmt numFmtId="165" formatCode="dd/mm/yy"/>
  </numFmts>
  <fonts count="8" x14ac:knownFonts="1">
    <font>
      <sz val="10"/>
      <name val="Microsoft YaHei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1" fillId="0" borderId="0" xfId="0" applyFont="1"/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64" fontId="2" fillId="0" borderId="1" xfId="0" applyNumberFormat="1" applyFont="1" applyBorder="1" applyAlignment="1">
      <alignment vertical="center"/>
    </xf>
    <xf numFmtId="164" fontId="1" fillId="0" borderId="0" xfId="0" applyNumberFormat="1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Fill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49" fontId="1" fillId="0" borderId="1" xfId="0" applyNumberFormat="1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vertical="center"/>
    </xf>
    <xf numFmtId="4" fontId="2" fillId="0" borderId="1" xfId="0" applyNumberFormat="1" applyFont="1" applyBorder="1" applyAlignment="1">
      <alignment horizontal="left" vertical="center" shrinkToFit="1"/>
    </xf>
    <xf numFmtId="0" fontId="1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164" fontId="1" fillId="0" borderId="1" xfId="0" applyNumberFormat="1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4" fontId="1" fillId="0" borderId="0" xfId="0" applyNumberFormat="1" applyFont="1"/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49" fontId="1" fillId="0" borderId="1" xfId="0" applyNumberFormat="1" applyFont="1" applyBorder="1" applyAlignment="1">
      <alignment vertical="center" wrapText="1" shrinkToFit="1"/>
    </xf>
    <xf numFmtId="4" fontId="1" fillId="0" borderId="1" xfId="0" applyNumberFormat="1" applyFont="1" applyBorder="1" applyAlignment="1">
      <alignment vertical="center" wrapText="1" shrinkToFit="1"/>
    </xf>
    <xf numFmtId="0" fontId="1" fillId="0" borderId="1" xfId="0" applyFont="1" applyBorder="1" applyAlignment="1">
      <alignment vertical="center" wrapText="1" shrinkToFit="1"/>
    </xf>
    <xf numFmtId="165" fontId="6" fillId="0" borderId="0" xfId="0" applyNumberFormat="1" applyFont="1" applyAlignment="1">
      <alignment horizontal="left" vertical="center"/>
    </xf>
    <xf numFmtId="165" fontId="1" fillId="0" borderId="0" xfId="0" applyNumberFormat="1" applyFont="1" applyAlignment="1">
      <alignment horizontal="left" vertical="center"/>
    </xf>
    <xf numFmtId="49" fontId="1" fillId="0" borderId="0" xfId="0" applyNumberFormat="1" applyFont="1" applyBorder="1" applyAlignment="1">
      <alignment vertical="center" wrapText="1" shrinkToFit="1"/>
    </xf>
    <xf numFmtId="49" fontId="1" fillId="0" borderId="1" xfId="0" applyNumberFormat="1" applyFont="1" applyBorder="1" applyAlignment="1">
      <alignment vertical="center" shrinkToFit="1"/>
    </xf>
    <xf numFmtId="164" fontId="7" fillId="0" borderId="0" xfId="0" applyNumberFormat="1" applyFont="1" applyAlignment="1">
      <alignment vertical="center"/>
    </xf>
    <xf numFmtId="0" fontId="1" fillId="0" borderId="0" xfId="0" applyFont="1" applyFill="1" applyAlignment="1">
      <alignment vertical="center"/>
    </xf>
    <xf numFmtId="49" fontId="1" fillId="0" borderId="0" xfId="0" applyNumberFormat="1" applyFont="1" applyFill="1" applyBorder="1" applyAlignment="1">
      <alignment vertical="center" wrapText="1" shrinkToFit="1"/>
    </xf>
    <xf numFmtId="0" fontId="1" fillId="0" borderId="0" xfId="0" applyFont="1" applyFill="1" applyBorder="1" applyAlignment="1">
      <alignment vertical="center"/>
    </xf>
    <xf numFmtId="49" fontId="1" fillId="0" borderId="0" xfId="0" applyNumberFormat="1" applyFont="1" applyFill="1" applyBorder="1" applyAlignment="1">
      <alignment vertical="center" shrinkToFi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2</xdr:row>
      <xdr:rowOff>19050</xdr:rowOff>
    </xdr:from>
    <xdr:to>
      <xdr:col>0</xdr:col>
      <xdr:colOff>1504950</xdr:colOff>
      <xdr:row>4</xdr:row>
      <xdr:rowOff>190500</xdr:rowOff>
    </xdr:to>
    <xdr:pic>
      <xdr:nvPicPr>
        <xdr:cNvPr id="1173" name="Imagem 2" descr="LOGO AGIR.png">
          <a:extLst>
            <a:ext uri="{FF2B5EF4-FFF2-40B4-BE49-F238E27FC236}">
              <a16:creationId xmlns:a16="http://schemas.microsoft.com/office/drawing/2014/main" id="{EC4C943A-CFBE-4D9D-BFF4-646619C186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476250"/>
          <a:ext cx="121920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1476375</xdr:colOff>
      <xdr:row>0</xdr:row>
      <xdr:rowOff>66675</xdr:rowOff>
    </xdr:from>
    <xdr:to>
      <xdr:col>1</xdr:col>
      <xdr:colOff>2952750</xdr:colOff>
      <xdr:row>5</xdr:row>
      <xdr:rowOff>28575</xdr:rowOff>
    </xdr:to>
    <xdr:pic>
      <xdr:nvPicPr>
        <xdr:cNvPr id="1174" name="Imagem 4" descr="C:\Users\6859-eva\AppData\Local\Temp\Rar$DIa6748.33900\CRER - BLOCO DE LOGOS - 2019-01.png">
          <a:extLst>
            <a:ext uri="{FF2B5EF4-FFF2-40B4-BE49-F238E27FC236}">
              <a16:creationId xmlns:a16="http://schemas.microsoft.com/office/drawing/2014/main" id="{D296E040-1C17-4570-A749-717870F423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6375" y="66675"/>
          <a:ext cx="54006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4"/>
  <sheetViews>
    <sheetView showGridLines="0" tabSelected="1" zoomScaleNormal="100" workbookViewId="0">
      <selection activeCell="B18" sqref="B18"/>
    </sheetView>
  </sheetViews>
  <sheetFormatPr defaultColWidth="11" defaultRowHeight="12.75" x14ac:dyDescent="0.35"/>
  <cols>
    <col min="1" max="1" width="51.5" style="3" customWidth="1"/>
    <col min="2" max="2" width="39.875" style="3" customWidth="1"/>
    <col min="3" max="3" width="13.75" style="3" bestFit="1" customWidth="1"/>
    <col min="4" max="4" width="11" style="3"/>
    <col min="5" max="5" width="20.375" style="3" customWidth="1"/>
    <col min="6" max="16384" width="11" style="3"/>
  </cols>
  <sheetData>
    <row r="1" spans="1:2" ht="18.600000000000001" customHeight="1" x14ac:dyDescent="0.35"/>
    <row r="2" spans="1:2" ht="18.600000000000001" customHeight="1" x14ac:dyDescent="0.35"/>
    <row r="3" spans="1:2" ht="18.600000000000001" customHeight="1" x14ac:dyDescent="0.35"/>
    <row r="4" spans="1:2" ht="18.600000000000001" customHeight="1" x14ac:dyDescent="0.35"/>
    <row r="5" spans="1:2" ht="18.600000000000001" customHeight="1" x14ac:dyDescent="0.35"/>
    <row r="6" spans="1:2" ht="18.600000000000001" customHeight="1" x14ac:dyDescent="0.35"/>
    <row r="7" spans="1:2" ht="15" customHeight="1" x14ac:dyDescent="0.35">
      <c r="A7" s="37" t="s">
        <v>0</v>
      </c>
      <c r="B7" s="37"/>
    </row>
    <row r="8" spans="1:2" ht="15" customHeight="1" x14ac:dyDescent="0.35">
      <c r="A8" s="37"/>
      <c r="B8" s="37"/>
    </row>
    <row r="9" spans="1:2" ht="15" customHeight="1" x14ac:dyDescent="0.35"/>
    <row r="10" spans="1:2" ht="15" customHeight="1" x14ac:dyDescent="0.35">
      <c r="A10" s="38" t="s">
        <v>1</v>
      </c>
      <c r="B10" s="39"/>
    </row>
    <row r="11" spans="1:2" ht="15" customHeight="1" x14ac:dyDescent="0.35"/>
    <row r="12" spans="1:2" ht="15" customHeight="1" x14ac:dyDescent="0.35">
      <c r="A12" s="40" t="s">
        <v>68</v>
      </c>
      <c r="B12" s="41"/>
    </row>
    <row r="13" spans="1:2" ht="15" customHeight="1" x14ac:dyDescent="0.35">
      <c r="A13" s="7"/>
    </row>
    <row r="14" spans="1:2" ht="15" customHeight="1" x14ac:dyDescent="0.35">
      <c r="A14" s="8" t="s">
        <v>39</v>
      </c>
    </row>
    <row r="15" spans="1:2" ht="15" customHeight="1" x14ac:dyDescent="0.35"/>
    <row r="16" spans="1:2" ht="15" customHeight="1" x14ac:dyDescent="0.35">
      <c r="A16" s="9" t="s">
        <v>40</v>
      </c>
    </row>
    <row r="17" spans="1:6" ht="15" customHeight="1" x14ac:dyDescent="0.35"/>
    <row r="18" spans="1:6" ht="15" customHeight="1" x14ac:dyDescent="0.35">
      <c r="A18" s="10" t="s">
        <v>70</v>
      </c>
    </row>
    <row r="19" spans="1:6" ht="15" customHeight="1" x14ac:dyDescent="0.35"/>
    <row r="20" spans="1:6" ht="15" customHeight="1" x14ac:dyDescent="0.35">
      <c r="A20" s="11" t="s">
        <v>69</v>
      </c>
    </row>
    <row r="21" spans="1:6" ht="15" customHeight="1" x14ac:dyDescent="0.35"/>
    <row r="22" spans="1:6" ht="15" customHeight="1" x14ac:dyDescent="0.35">
      <c r="A22" s="12" t="s">
        <v>67</v>
      </c>
    </row>
    <row r="23" spans="1:6" ht="15" customHeight="1" x14ac:dyDescent="0.35">
      <c r="A23" s="13"/>
    </row>
    <row r="24" spans="1:6" ht="15" customHeight="1" x14ac:dyDescent="0.35">
      <c r="A24" s="42"/>
      <c r="B24" s="42"/>
      <c r="C24" s="42"/>
      <c r="D24" s="42"/>
      <c r="E24" s="1"/>
      <c r="F24" s="1"/>
    </row>
    <row r="25" spans="1:6" ht="15" customHeight="1" x14ac:dyDescent="0.35">
      <c r="A25" s="36" t="s">
        <v>2</v>
      </c>
      <c r="B25" s="36"/>
    </row>
    <row r="26" spans="1:6" ht="15" customHeight="1" x14ac:dyDescent="0.35"/>
    <row r="27" spans="1:6" ht="15" customHeight="1" x14ac:dyDescent="0.35">
      <c r="A27" s="2" t="s">
        <v>3</v>
      </c>
      <c r="B27" s="2" t="s">
        <v>59</v>
      </c>
    </row>
    <row r="28" spans="1:6" ht="15" customHeight="1" x14ac:dyDescent="0.35">
      <c r="A28" s="24" t="s">
        <v>33</v>
      </c>
      <c r="B28" s="25">
        <v>9.9999999962747097</v>
      </c>
    </row>
    <row r="29" spans="1:6" ht="15" customHeight="1" x14ac:dyDescent="0.35">
      <c r="A29" s="24" t="s">
        <v>35</v>
      </c>
      <c r="B29" s="25">
        <v>11393029.199999999</v>
      </c>
    </row>
    <row r="30" spans="1:6" ht="15" customHeight="1" x14ac:dyDescent="0.35">
      <c r="A30" s="30" t="s">
        <v>34</v>
      </c>
      <c r="B30" s="25">
        <v>15746.780000000317</v>
      </c>
    </row>
    <row r="31" spans="1:6" ht="15" customHeight="1" x14ac:dyDescent="0.35">
      <c r="A31" s="24" t="s">
        <v>36</v>
      </c>
      <c r="B31" s="25">
        <v>9.999999999992724</v>
      </c>
    </row>
    <row r="32" spans="1:6" ht="15" customHeight="1" x14ac:dyDescent="0.35">
      <c r="A32" s="24" t="s">
        <v>37</v>
      </c>
      <c r="B32" s="25">
        <v>50.000000000000455</v>
      </c>
    </row>
    <row r="33" spans="1:4" ht="15" customHeight="1" x14ac:dyDescent="0.35">
      <c r="A33" s="24" t="s">
        <v>53</v>
      </c>
      <c r="B33" s="25">
        <v>-7.2759576141834259E-12</v>
      </c>
    </row>
    <row r="34" spans="1:4" ht="15" customHeight="1" x14ac:dyDescent="0.35">
      <c r="A34" s="24" t="s">
        <v>55</v>
      </c>
      <c r="B34" s="25">
        <v>82203.399999999994</v>
      </c>
    </row>
    <row r="35" spans="1:4" ht="15" customHeight="1" x14ac:dyDescent="0.35">
      <c r="A35" s="24" t="s">
        <v>51</v>
      </c>
      <c r="B35" s="25">
        <v>9.9999999995343387</v>
      </c>
    </row>
    <row r="36" spans="1:4" ht="15" customHeight="1" x14ac:dyDescent="0.35">
      <c r="A36" s="24" t="s">
        <v>52</v>
      </c>
      <c r="B36" s="25">
        <v>1204.9399999999978</v>
      </c>
    </row>
    <row r="37" spans="1:4" ht="15" customHeight="1" x14ac:dyDescent="0.35">
      <c r="A37" s="24" t="s">
        <v>45</v>
      </c>
      <c r="B37" s="25">
        <v>87742.989999999991</v>
      </c>
    </row>
    <row r="38" spans="1:4" ht="15" customHeight="1" x14ac:dyDescent="0.35">
      <c r="A38" s="24" t="s">
        <v>46</v>
      </c>
      <c r="B38" s="25">
        <v>118829.03000000001</v>
      </c>
    </row>
    <row r="39" spans="1:4" ht="15" customHeight="1" x14ac:dyDescent="0.35">
      <c r="A39" s="24" t="s">
        <v>48</v>
      </c>
      <c r="B39" s="25">
        <v>23755.53</v>
      </c>
    </row>
    <row r="40" spans="1:4" ht="15" customHeight="1" x14ac:dyDescent="0.35">
      <c r="A40" s="24" t="s">
        <v>49</v>
      </c>
      <c r="B40" s="25">
        <v>232530.03999999998</v>
      </c>
      <c r="C40" s="14"/>
      <c r="D40" s="14"/>
    </row>
    <row r="41" spans="1:4" ht="15" customHeight="1" x14ac:dyDescent="0.35">
      <c r="A41" s="24" t="s">
        <v>38</v>
      </c>
      <c r="B41" s="25">
        <v>0</v>
      </c>
    </row>
    <row r="42" spans="1:4" ht="15" customHeight="1" x14ac:dyDescent="0.35">
      <c r="A42" s="24" t="s">
        <v>57</v>
      </c>
      <c r="B42" s="25">
        <v>0</v>
      </c>
    </row>
    <row r="43" spans="1:4" s="4" customFormat="1" ht="15" customHeight="1" x14ac:dyDescent="0.35">
      <c r="A43" s="24" t="s">
        <v>56</v>
      </c>
      <c r="B43" s="25">
        <v>189301.83</v>
      </c>
    </row>
    <row r="44" spans="1:4" s="4" customFormat="1" ht="15" customHeight="1" x14ac:dyDescent="0.35">
      <c r="A44" s="24" t="s">
        <v>47</v>
      </c>
      <c r="B44" s="25">
        <v>142360.79</v>
      </c>
    </row>
    <row r="45" spans="1:4" ht="15" customHeight="1" x14ac:dyDescent="0.35">
      <c r="A45" s="24" t="s">
        <v>58</v>
      </c>
      <c r="B45" s="25">
        <v>0</v>
      </c>
      <c r="C45" s="6"/>
    </row>
    <row r="46" spans="1:4" ht="15" customHeight="1" x14ac:dyDescent="0.35">
      <c r="A46" s="24" t="s">
        <v>44</v>
      </c>
      <c r="B46" s="25">
        <v>573.87</v>
      </c>
    </row>
    <row r="47" spans="1:4" ht="15" customHeight="1" x14ac:dyDescent="0.35">
      <c r="A47" s="15" t="s">
        <v>4</v>
      </c>
      <c r="B47" s="5">
        <f>SUM(B28:B46)</f>
        <v>12287358.399999993</v>
      </c>
    </row>
    <row r="48" spans="1:4" ht="15" customHeight="1" x14ac:dyDescent="0.35">
      <c r="A48" s="16"/>
      <c r="B48" s="14"/>
    </row>
    <row r="49" spans="1:5" ht="15" customHeight="1" x14ac:dyDescent="0.35">
      <c r="A49" s="37" t="s">
        <v>5</v>
      </c>
      <c r="B49" s="37"/>
    </row>
    <row r="50" spans="1:5" ht="15" customHeight="1" x14ac:dyDescent="0.35">
      <c r="A50" s="17" t="s">
        <v>6</v>
      </c>
      <c r="B50" s="25">
        <v>43639.77</v>
      </c>
    </row>
    <row r="51" spans="1:5" ht="15" customHeight="1" x14ac:dyDescent="0.35">
      <c r="A51" s="17" t="s">
        <v>7</v>
      </c>
      <c r="B51" s="25">
        <v>8605908.0700000003</v>
      </c>
    </row>
    <row r="52" spans="1:5" ht="15" customHeight="1" x14ac:dyDescent="0.35">
      <c r="A52" s="9" t="s">
        <v>8</v>
      </c>
      <c r="B52" s="18">
        <v>5050222.42</v>
      </c>
      <c r="E52" s="6"/>
    </row>
    <row r="53" spans="1:5" ht="15" customHeight="1" x14ac:dyDescent="0.35">
      <c r="A53" s="19" t="s">
        <v>9</v>
      </c>
      <c r="B53" s="5">
        <f>SUM(B50:B52)</f>
        <v>13699770.26</v>
      </c>
    </row>
    <row r="54" spans="1:5" ht="15" customHeight="1" x14ac:dyDescent="0.35"/>
    <row r="55" spans="1:5" ht="15" customHeight="1" x14ac:dyDescent="0.35">
      <c r="A55" s="37" t="s">
        <v>41</v>
      </c>
      <c r="B55" s="37"/>
    </row>
    <row r="56" spans="1:5" ht="15" customHeight="1" x14ac:dyDescent="0.35">
      <c r="A56" s="26" t="s">
        <v>10</v>
      </c>
      <c r="B56" s="25">
        <v>3714860.86</v>
      </c>
    </row>
    <row r="57" spans="1:5" ht="15" customHeight="1" x14ac:dyDescent="0.35">
      <c r="A57" s="26" t="s">
        <v>11</v>
      </c>
      <c r="B57" s="25">
        <v>2592681.4500000002</v>
      </c>
    </row>
    <row r="58" spans="1:5" ht="15" customHeight="1" x14ac:dyDescent="0.35">
      <c r="A58" s="26" t="s">
        <v>12</v>
      </c>
      <c r="B58" s="25">
        <v>2234309.2599999998</v>
      </c>
    </row>
    <row r="59" spans="1:5" ht="15" customHeight="1" x14ac:dyDescent="0.35">
      <c r="A59" s="26" t="s">
        <v>13</v>
      </c>
      <c r="B59" s="25">
        <v>307051.15000000002</v>
      </c>
    </row>
    <row r="60" spans="1:5" ht="15" customHeight="1" x14ac:dyDescent="0.35">
      <c r="A60" s="26" t="s">
        <v>14</v>
      </c>
      <c r="B60" s="25">
        <v>181469.68</v>
      </c>
    </row>
    <row r="61" spans="1:5" ht="15" customHeight="1" x14ac:dyDescent="0.35">
      <c r="A61" s="26" t="s">
        <v>15</v>
      </c>
      <c r="B61" s="25">
        <v>320791.92000000004</v>
      </c>
    </row>
    <row r="62" spans="1:5" ht="15" customHeight="1" x14ac:dyDescent="0.35">
      <c r="A62" s="26" t="s">
        <v>50</v>
      </c>
      <c r="B62" s="25">
        <v>0</v>
      </c>
    </row>
    <row r="63" spans="1:5" ht="15" customHeight="1" x14ac:dyDescent="0.35">
      <c r="A63" s="26" t="s">
        <v>16</v>
      </c>
      <c r="B63" s="25">
        <v>303006.53999999998</v>
      </c>
    </row>
    <row r="64" spans="1:5" ht="15" customHeight="1" x14ac:dyDescent="0.35">
      <c r="A64" s="26" t="s">
        <v>17</v>
      </c>
      <c r="B64" s="25">
        <v>2059814.4900000005</v>
      </c>
    </row>
    <row r="65" spans="1:6" ht="15" customHeight="1" x14ac:dyDescent="0.35">
      <c r="A65" s="26" t="s">
        <v>18</v>
      </c>
      <c r="B65" s="25">
        <v>0</v>
      </c>
    </row>
    <row r="66" spans="1:6" ht="15" customHeight="1" x14ac:dyDescent="0.35">
      <c r="A66" s="26" t="s">
        <v>19</v>
      </c>
      <c r="B66" s="25">
        <v>4800</v>
      </c>
    </row>
    <row r="67" spans="1:6" ht="15" customHeight="1" x14ac:dyDescent="0.35">
      <c r="A67" s="26" t="s">
        <v>20</v>
      </c>
      <c r="B67" s="25">
        <v>9038.2899999999991</v>
      </c>
    </row>
    <row r="68" spans="1:6" ht="15" customHeight="1" x14ac:dyDescent="0.35">
      <c r="A68" s="26" t="s">
        <v>21</v>
      </c>
      <c r="B68" s="25">
        <v>0</v>
      </c>
    </row>
    <row r="69" spans="1:6" ht="15" customHeight="1" x14ac:dyDescent="0.35">
      <c r="A69" s="26" t="s">
        <v>22</v>
      </c>
      <c r="B69" s="25">
        <v>0</v>
      </c>
    </row>
    <row r="70" spans="1:6" ht="15" customHeight="1" x14ac:dyDescent="0.35">
      <c r="A70" s="26" t="s">
        <v>23</v>
      </c>
      <c r="B70" s="25">
        <v>1289995.81</v>
      </c>
    </row>
    <row r="71" spans="1:6" ht="15" customHeight="1" x14ac:dyDescent="0.2">
      <c r="A71" s="26" t="s">
        <v>24</v>
      </c>
      <c r="B71" s="25">
        <v>0</v>
      </c>
      <c r="E71" s="20"/>
      <c r="F71" s="6"/>
    </row>
    <row r="72" spans="1:6" ht="15" customHeight="1" x14ac:dyDescent="0.2">
      <c r="A72" s="26" t="s">
        <v>25</v>
      </c>
      <c r="B72" s="25">
        <v>0</v>
      </c>
      <c r="E72" s="20"/>
      <c r="F72" s="6"/>
    </row>
    <row r="73" spans="1:6" ht="15" customHeight="1" x14ac:dyDescent="0.2">
      <c r="A73" s="26" t="s">
        <v>26</v>
      </c>
      <c r="B73" s="25">
        <v>0</v>
      </c>
      <c r="E73" s="20"/>
    </row>
    <row r="74" spans="1:6" ht="15" customHeight="1" x14ac:dyDescent="0.2">
      <c r="A74" s="26" t="s">
        <v>66</v>
      </c>
      <c r="B74" s="25">
        <v>10713.16</v>
      </c>
      <c r="E74" s="20"/>
    </row>
    <row r="75" spans="1:6" ht="15" customHeight="1" x14ac:dyDescent="0.2">
      <c r="A75" s="26" t="s">
        <v>27</v>
      </c>
      <c r="B75" s="25">
        <v>0</v>
      </c>
      <c r="E75" s="20"/>
    </row>
    <row r="76" spans="1:6" ht="15" customHeight="1" x14ac:dyDescent="0.35">
      <c r="A76" s="26" t="s">
        <v>43</v>
      </c>
      <c r="B76" s="25">
        <v>0</v>
      </c>
    </row>
    <row r="77" spans="1:6" ht="15" customHeight="1" x14ac:dyDescent="0.35">
      <c r="A77" s="19" t="s">
        <v>28</v>
      </c>
      <c r="B77" s="5">
        <f>SUM(B56:B76)</f>
        <v>13028532.609999999</v>
      </c>
      <c r="C77" s="6"/>
    </row>
    <row r="78" spans="1:6" ht="15" customHeight="1" x14ac:dyDescent="0.35"/>
    <row r="79" spans="1:6" ht="15" customHeight="1" x14ac:dyDescent="0.35">
      <c r="A79" s="43" t="s">
        <v>71</v>
      </c>
      <c r="B79" s="44"/>
    </row>
    <row r="80" spans="1:6" ht="15" customHeight="1" x14ac:dyDescent="0.35">
      <c r="A80" s="26" t="s">
        <v>54</v>
      </c>
      <c r="B80" s="25"/>
    </row>
    <row r="81" spans="1:2" ht="15" customHeight="1" x14ac:dyDescent="0.35"/>
    <row r="82" spans="1:2" ht="15" customHeight="1" x14ac:dyDescent="0.35">
      <c r="A82" s="36" t="s">
        <v>60</v>
      </c>
      <c r="B82" s="36"/>
    </row>
    <row r="83" spans="1:2" ht="15" customHeight="1" x14ac:dyDescent="0.35">
      <c r="A83" s="24" t="s">
        <v>33</v>
      </c>
      <c r="B83" s="25">
        <v>9.9999999937135726</v>
      </c>
    </row>
    <row r="84" spans="1:2" ht="15" customHeight="1" x14ac:dyDescent="0.35">
      <c r="A84" s="24" t="s">
        <v>35</v>
      </c>
      <c r="B84" s="25">
        <v>12008714.41</v>
      </c>
    </row>
    <row r="85" spans="1:2" ht="15" customHeight="1" x14ac:dyDescent="0.35">
      <c r="A85" s="30" t="s">
        <v>34</v>
      </c>
      <c r="B85" s="25">
        <v>92621.100000000297</v>
      </c>
    </row>
    <row r="86" spans="1:2" ht="15" customHeight="1" x14ac:dyDescent="0.35">
      <c r="A86" s="24" t="s">
        <v>61</v>
      </c>
      <c r="B86" s="25">
        <v>82508.789999999994</v>
      </c>
    </row>
    <row r="87" spans="1:2" ht="15" customHeight="1" x14ac:dyDescent="0.35">
      <c r="A87" s="24" t="s">
        <v>51</v>
      </c>
      <c r="B87" s="25">
        <v>9.9999999990686774</v>
      </c>
    </row>
    <row r="88" spans="1:2" ht="15" customHeight="1" x14ac:dyDescent="0.35">
      <c r="A88" s="24" t="s">
        <v>52</v>
      </c>
      <c r="B88" s="25">
        <v>1035.0699999998883</v>
      </c>
    </row>
    <row r="89" spans="1:2" ht="15" customHeight="1" x14ac:dyDescent="0.35">
      <c r="A89" s="24" t="s">
        <v>36</v>
      </c>
      <c r="B89" s="25">
        <v>4.5474735088646412E-13</v>
      </c>
    </row>
    <row r="90" spans="1:2" ht="15" customHeight="1" x14ac:dyDescent="0.35">
      <c r="A90" s="24" t="s">
        <v>38</v>
      </c>
      <c r="B90" s="25">
        <v>-1.862645149230957E-9</v>
      </c>
    </row>
    <row r="91" spans="1:2" ht="15" customHeight="1" x14ac:dyDescent="0.35">
      <c r="A91" s="24" t="s">
        <v>49</v>
      </c>
      <c r="B91" s="25">
        <v>209044.83000000002</v>
      </c>
    </row>
    <row r="92" spans="1:2" ht="15" customHeight="1" x14ac:dyDescent="0.35">
      <c r="A92" s="24" t="s">
        <v>46</v>
      </c>
      <c r="B92" s="25">
        <v>119270.48</v>
      </c>
    </row>
    <row r="93" spans="1:2" ht="15" customHeight="1" x14ac:dyDescent="0.35">
      <c r="A93" s="24" t="s">
        <v>62</v>
      </c>
      <c r="B93" s="25">
        <v>23843.789999999997</v>
      </c>
    </row>
    <row r="94" spans="1:2" ht="15" customHeight="1" x14ac:dyDescent="0.35">
      <c r="A94" s="24" t="s">
        <v>63</v>
      </c>
      <c r="B94" s="25">
        <v>88068.96</v>
      </c>
    </row>
    <row r="95" spans="1:2" ht="15" customHeight="1" x14ac:dyDescent="0.35">
      <c r="A95" s="24" t="s">
        <v>37</v>
      </c>
      <c r="B95" s="25">
        <v>0</v>
      </c>
    </row>
    <row r="96" spans="1:2" ht="15" customHeight="1" x14ac:dyDescent="0.35">
      <c r="A96" s="24" t="s">
        <v>64</v>
      </c>
      <c r="B96" s="25">
        <v>190005.09</v>
      </c>
    </row>
    <row r="97" spans="1:4" ht="15" customHeight="1" x14ac:dyDescent="0.35">
      <c r="A97" s="24" t="s">
        <v>65</v>
      </c>
      <c r="B97" s="25">
        <v>142889.66</v>
      </c>
    </row>
    <row r="98" spans="1:4" ht="15" customHeight="1" x14ac:dyDescent="0.35">
      <c r="A98" s="24" t="s">
        <v>58</v>
      </c>
      <c r="B98" s="25">
        <v>-3.637978807091713E-12</v>
      </c>
    </row>
    <row r="99" spans="1:4" ht="15" customHeight="1" x14ac:dyDescent="0.35">
      <c r="A99" s="24" t="s">
        <v>44</v>
      </c>
      <c r="B99" s="25">
        <v>573.87</v>
      </c>
    </row>
    <row r="100" spans="1:4" ht="15" customHeight="1" x14ac:dyDescent="0.35">
      <c r="A100" s="19" t="s">
        <v>29</v>
      </c>
      <c r="B100" s="5">
        <f>SUM(B83:B99)</f>
        <v>12958596.049999991</v>
      </c>
    </row>
    <row r="101" spans="1:4" ht="15" customHeight="1" x14ac:dyDescent="0.35">
      <c r="A101" s="21"/>
    </row>
    <row r="102" spans="1:4" ht="15" customHeight="1" x14ac:dyDescent="0.35">
      <c r="A102" s="27" t="s">
        <v>42</v>
      </c>
    </row>
    <row r="103" spans="1:4" ht="15" customHeight="1" x14ac:dyDescent="0.35">
      <c r="A103" s="28">
        <v>44228</v>
      </c>
    </row>
    <row r="104" spans="1:4" ht="15" customHeight="1" x14ac:dyDescent="0.35">
      <c r="A104" s="21"/>
    </row>
    <row r="105" spans="1:4" ht="15" customHeight="1" x14ac:dyDescent="0.35">
      <c r="A105" s="11" t="s">
        <v>30</v>
      </c>
    </row>
    <row r="106" spans="1:4" ht="15" customHeight="1" x14ac:dyDescent="0.35"/>
    <row r="107" spans="1:4" ht="15" customHeight="1" x14ac:dyDescent="0.35"/>
    <row r="108" spans="1:4" ht="15" customHeight="1" x14ac:dyDescent="0.35">
      <c r="A108" s="3" t="s">
        <v>32</v>
      </c>
      <c r="B108" s="31">
        <f>B47+B53-B77-B100-B80</f>
        <v>1.862645149230957E-9</v>
      </c>
    </row>
    <row r="109" spans="1:4" ht="15" customHeight="1" x14ac:dyDescent="0.35">
      <c r="A109" s="22"/>
    </row>
    <row r="110" spans="1:4" ht="15" customHeight="1" x14ac:dyDescent="0.35">
      <c r="A110" s="29" t="s">
        <v>72</v>
      </c>
    </row>
    <row r="111" spans="1:4" ht="15" customHeight="1" x14ac:dyDescent="0.35">
      <c r="A111" s="32" t="s">
        <v>73</v>
      </c>
      <c r="D111" s="34"/>
    </row>
    <row r="112" spans="1:4" ht="15" customHeight="1" x14ac:dyDescent="0.35">
      <c r="A112" s="32" t="s">
        <v>74</v>
      </c>
      <c r="D112" s="33"/>
    </row>
    <row r="113" spans="1:4" ht="15" customHeight="1" x14ac:dyDescent="0.35">
      <c r="A113" s="32" t="s">
        <v>75</v>
      </c>
      <c r="D113" s="33"/>
    </row>
    <row r="114" spans="1:4" ht="15" customHeight="1" x14ac:dyDescent="0.35">
      <c r="A114" s="32" t="s">
        <v>76</v>
      </c>
      <c r="D114" s="35"/>
    </row>
    <row r="115" spans="1:4" ht="15" customHeight="1" x14ac:dyDescent="0.35">
      <c r="A115" s="32" t="s">
        <v>77</v>
      </c>
      <c r="D115" s="33"/>
    </row>
    <row r="116" spans="1:4" ht="15" customHeight="1" x14ac:dyDescent="0.35">
      <c r="A116" s="32"/>
      <c r="D116" s="33"/>
    </row>
    <row r="117" spans="1:4" ht="15" customHeight="1" x14ac:dyDescent="0.35">
      <c r="A117" s="32" t="s">
        <v>78</v>
      </c>
      <c r="D117" s="33"/>
    </row>
    <row r="118" spans="1:4" ht="15" customHeight="1" x14ac:dyDescent="0.35">
      <c r="A118" s="32" t="s">
        <v>79</v>
      </c>
      <c r="D118" s="33"/>
    </row>
    <row r="119" spans="1:4" ht="15" customHeight="1" x14ac:dyDescent="0.35">
      <c r="A119" s="32" t="s">
        <v>83</v>
      </c>
      <c r="D119" s="33"/>
    </row>
    <row r="120" spans="1:4" ht="15" customHeight="1" x14ac:dyDescent="0.35">
      <c r="A120" s="32" t="s">
        <v>84</v>
      </c>
      <c r="D120" s="33"/>
    </row>
    <row r="121" spans="1:4" ht="15" customHeight="1" x14ac:dyDescent="0.35">
      <c r="A121" s="32" t="s">
        <v>85</v>
      </c>
      <c r="D121" s="33"/>
    </row>
    <row r="122" spans="1:4" ht="15" customHeight="1" x14ac:dyDescent="0.35">
      <c r="A122" s="33" t="s">
        <v>80</v>
      </c>
      <c r="D122" s="33"/>
    </row>
    <row r="123" spans="1:4" ht="15" customHeight="1" x14ac:dyDescent="0.35">
      <c r="A123" s="32" t="s">
        <v>81</v>
      </c>
      <c r="D123" s="33"/>
    </row>
    <row r="124" spans="1:4" ht="15" customHeight="1" x14ac:dyDescent="0.35">
      <c r="A124" s="32" t="s">
        <v>82</v>
      </c>
      <c r="D124" s="33"/>
    </row>
    <row r="125" spans="1:4" ht="15" customHeight="1" x14ac:dyDescent="0.35">
      <c r="A125" s="29"/>
      <c r="D125" s="33"/>
    </row>
    <row r="126" spans="1:4" ht="15" customHeight="1" x14ac:dyDescent="0.35">
      <c r="A126" s="29"/>
      <c r="D126" s="33"/>
    </row>
    <row r="127" spans="1:4" ht="15" customHeight="1" x14ac:dyDescent="0.35">
      <c r="A127" s="3" t="s">
        <v>31</v>
      </c>
      <c r="D127" s="33"/>
    </row>
    <row r="128" spans="1:4" ht="15" customHeight="1" x14ac:dyDescent="0.35">
      <c r="A128" s="29"/>
    </row>
    <row r="129" spans="1:1" ht="15" customHeight="1" x14ac:dyDescent="0.35">
      <c r="A129" s="29"/>
    </row>
    <row r="130" spans="1:1" ht="15" customHeight="1" x14ac:dyDescent="0.35">
      <c r="A130" s="29"/>
    </row>
    <row r="131" spans="1:1" ht="15" customHeight="1" x14ac:dyDescent="0.35">
      <c r="A131" s="29"/>
    </row>
    <row r="132" spans="1:1" ht="15" customHeight="1" x14ac:dyDescent="0.35">
      <c r="A132" s="23"/>
    </row>
    <row r="133" spans="1:1" ht="15" customHeight="1" x14ac:dyDescent="0.35"/>
    <row r="134" spans="1:1" ht="15" customHeight="1" x14ac:dyDescent="0.35"/>
  </sheetData>
  <mergeCells count="9">
    <mergeCell ref="A82:B82"/>
    <mergeCell ref="A7:B8"/>
    <mergeCell ref="A10:B10"/>
    <mergeCell ref="A12:B12"/>
    <mergeCell ref="A24:D24"/>
    <mergeCell ref="A25:B25"/>
    <mergeCell ref="A79:B79"/>
    <mergeCell ref="A49:B49"/>
    <mergeCell ref="A55:B55"/>
  </mergeCells>
  <printOptions horizontalCentered="1"/>
  <pageMargins left="0.39370078740157483" right="0.39370078740157483" top="0.62992125984251968" bottom="0.62992125984251968" header="0.39370078740157483" footer="0.39370078740157483"/>
  <pageSetup paperSize="9" scale="42" orientation="portrait" useFirstPageNumber="1" horizontalDpi="300" verticalDpi="300" r:id="rId1"/>
  <headerFooter alignWithMargins="0">
    <oddHeader>&amp;C&amp;"Arial,Normal"&amp;A</oddHeader>
    <oddFooter>&amp;C&amp;"Arial,Normal"Página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07.2019</vt:lpstr>
      <vt:lpstr>'07.2019'!Area_de_impressao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Murilo de Marra Montijo</dc:creator>
  <cp:lastModifiedBy>Vanessa Queiroz</cp:lastModifiedBy>
  <cp:lastPrinted>2021-02-01T20:19:38Z</cp:lastPrinted>
  <dcterms:created xsi:type="dcterms:W3CDTF">2021-01-30T13:14:11Z</dcterms:created>
  <dcterms:modified xsi:type="dcterms:W3CDTF">2021-02-04T14:55:19Z</dcterms:modified>
</cp:coreProperties>
</file>