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9-Setembro\"/>
    </mc:Choice>
  </mc:AlternateContent>
  <xr:revisionPtr revIDLastSave="0" documentId="13_ncr:1_{73CF6CCC-7E88-4F43-A5DE-BD190172BA2C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2022" sheetId="1" r:id="rId1"/>
  </sheets>
  <definedNames>
    <definedName name="_xlnm.Print_Area" localSheetId="0">'092022'!$A$1:$B$93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  <c r="D68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<sst xmlns="http://schemas.openxmlformats.org/spreadsheetml/2006/main" count="73" uniqueCount="73">
  <si>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</si>
  <si>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</si>
  <si>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</si>
  <si>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</si>
  <si>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</si>
  <si>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</si>
  <si>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</si>
  <si>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</si>
  <si>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</si>
  <si>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</si>
  <si>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</si>
  <si>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</si>
  <si>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</si>
  <si>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</si>
  <si>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</si>
  <si>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</si>
  <si>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</si>
  <si>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</si>
  <si>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</si>
  <si>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</si>
  <si>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</si>
  <si>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</si>
  <si>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</si>
  <si>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</si>
  <si>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</si>
  <si>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</si>
  <si>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</si>
  <si>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</si>
  <si>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</si>
  <si>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</si>
  <si>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</si>
  <si>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</si>
  <si>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</si>
  <si>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</si>
  <si>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</si>
  <si>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</si>
  <si>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</si>
  <si>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</si>
  <si>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</si>
  <si>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</si>
  <si>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</si>
  <si>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</si>
  <si>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</si>
  <si>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</si>
  <si>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</si>
  <si>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</si>
  <si>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</si>
  <si>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</si>
  <si>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</si>
  <si>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</si>
  <si>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</si>
  <si>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</si>
  <si>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</si>
  <si>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</si>
  <si>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</si>
  <si>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</si>
  <si>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</si>
  <si>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</si>
  <si>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</si>
  <si>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</si>
  <si>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</si>
  <si>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</si>
  <si>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</si>
  <si>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</si>
  <si>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</si>
  <si>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</si>
  <si>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</si>
  <si>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5.1.8 Outros - Reembolso de despesa</t>
  </si>
  <si>
    <t>Goiânia, 07 de outubro de 2022</t>
  </si>
  <si>
    <t>Competência: 09/2022</t>
  </si>
  <si>
    <t>7.SALDO BANCÁRIO FINAL EM 30/09/2022</t>
  </si>
  <si>
    <t>2.5 Outras entradas - Estorno/Ressarcimento de despesa</t>
  </si>
  <si>
    <t>GERÊNCIA CORPORATIVA FINANCEIRA: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</si>
</sst>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1166394</xdr:colOff>
      <xdr:row>0</xdr:row>
      <xdr:rowOff>300789</xdr:rowOff>
    </xdr:from>
    <xdr:to>
      <xdr:col>1</xdr:col>
      <xdr:colOff>1653530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7" zoomScale="95" zoomScaleNormal="95" zoomScaleSheetLayoutView="95" zoomScalePageLayoutView="70" workbookViewId="0">
      <selection activeCell="A90" sqref="A90"/>
    </sheetView>
  </sheetViews>
  <sheetFormatPr defaultColWidth="41.7265625" defaultRowHeight="14.5" x14ac:dyDescent="0.35"/>
  <cols>
    <col min="1" max="1" width="108" style="1" customWidth="1"/>
    <col min="2" max="2" width="45.7265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9"/>
      <c r="B1" s="79"/>
    </row>
    <row r="2" spans="1:3" s="1" customFormat="1" x14ac:dyDescent="0.35">
      <c r="A2" s="80" t="s">
        <v>0</v>
      </c>
      <c r="B2" s="80"/>
      <c r="C2" s="2"/>
    </row>
    <row r="3" spans="1:3" s="1" customFormat="1" x14ac:dyDescent="0.35">
      <c r="A3" s="80"/>
      <c r="B3" s="80"/>
      <c r="C3" s="2"/>
    </row>
    <row r="4" spans="1:3" s="1" customFormat="1" x14ac:dyDescent="0.35">
      <c r="A4" s="80"/>
      <c r="B4" s="80"/>
      <c r="C4" s="2"/>
    </row>
    <row r="5" spans="1:3" s="1" customFormat="1" x14ac:dyDescent="0.35">
      <c r="A5" s="80"/>
      <c r="B5" s="80"/>
      <c r="C5" s="2"/>
    </row>
    <row r="6" spans="1:3" s="1" customFormat="1" x14ac:dyDescent="0.35">
      <c r="A6" s="80"/>
      <c r="B6" s="80"/>
      <c r="C6" s="2"/>
    </row>
    <row r="7" spans="1:3" s="1" customFormat="1" x14ac:dyDescent="0.35">
      <c r="A7" s="80"/>
      <c r="B7" s="80"/>
      <c r="C7" s="3"/>
    </row>
    <row r="8" spans="1:3" s="1" customFormat="1" ht="23.25" customHeight="1" x14ac:dyDescent="0.35">
      <c r="A8" s="81" t="s">
        <v>1</v>
      </c>
      <c r="B8" s="81"/>
      <c r="C8" s="3"/>
    </row>
    <row r="9" spans="1:3" s="1" customFormat="1" ht="23.25" customHeight="1" x14ac:dyDescent="0.35">
      <c r="A9" s="81"/>
      <c r="B9" s="81"/>
      <c r="C9" s="3"/>
    </row>
    <row r="10" spans="1:3" s="1" customFormat="1" x14ac:dyDescent="0.35">
      <c r="A10" s="82" t="s">
        <v>33</v>
      </c>
      <c r="B10" s="8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56</v>
      </c>
      <c r="B14" s="75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66</v>
      </c>
      <c r="B16" s="9"/>
      <c r="C16" s="6"/>
    </row>
    <row r="17" spans="1:3" s="1" customFormat="1" x14ac:dyDescent="0.35">
      <c r="A17" s="75" t="s">
        <v>64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3767949.21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15.75" customHeight="1" x14ac:dyDescent="0.35">
      <c r="A23" s="14"/>
      <c r="B23" s="77" t="s">
        <v>5</v>
      </c>
      <c r="C23" s="6"/>
    </row>
    <row r="24" spans="1:3" s="1" customFormat="1" ht="14.25" customHeight="1" x14ac:dyDescent="0.35">
      <c r="A24" s="15" t="s">
        <v>69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57</v>
      </c>
      <c r="B27" s="27">
        <v>2982897.44</v>
      </c>
      <c r="C27" s="22"/>
    </row>
    <row r="28" spans="1:3" s="1" customFormat="1" x14ac:dyDescent="0.35">
      <c r="A28" s="20" t="s">
        <v>49</v>
      </c>
      <c r="B28" s="27">
        <v>25426618.73</v>
      </c>
      <c r="C28" s="22"/>
    </row>
    <row r="29" spans="1:3" s="1" customFormat="1" x14ac:dyDescent="0.35">
      <c r="A29" s="23" t="s">
        <v>37</v>
      </c>
      <c r="B29" s="24">
        <f>SUM(B26:B28)</f>
        <v>28411247.629999999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48</v>
      </c>
      <c r="B32" s="27">
        <v>0</v>
      </c>
      <c r="C32" s="28"/>
    </row>
    <row r="33" spans="1:3" s="29" customFormat="1" x14ac:dyDescent="0.35">
      <c r="A33" s="26" t="s">
        <v>60</v>
      </c>
      <c r="B33" s="27">
        <v>0</v>
      </c>
      <c r="C33" s="28"/>
    </row>
    <row r="34" spans="1:3" s="29" customFormat="1" x14ac:dyDescent="0.35">
      <c r="A34" s="4" t="s">
        <v>50</v>
      </c>
      <c r="B34" s="27">
        <v>287515</v>
      </c>
      <c r="C34" s="28"/>
    </row>
    <row r="35" spans="1:3" s="29" customFormat="1" x14ac:dyDescent="0.35">
      <c r="A35" s="4" t="s">
        <v>65</v>
      </c>
      <c r="B35" s="27">
        <v>576.4</v>
      </c>
      <c r="C35" s="28"/>
    </row>
    <row r="36" spans="1:3" s="29" customFormat="1" x14ac:dyDescent="0.35">
      <c r="A36" s="66" t="s">
        <v>71</v>
      </c>
      <c r="B36" s="27">
        <v>1368.94</v>
      </c>
      <c r="C36" s="28"/>
    </row>
    <row r="37" spans="1:3" s="29" customFormat="1" x14ac:dyDescent="0.35">
      <c r="A37" s="30" t="s">
        <v>38</v>
      </c>
      <c r="B37" s="31">
        <f>SUM(B32:B36)</f>
        <v>289460.34000000003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52</v>
      </c>
      <c r="B40" s="27">
        <v>2360315.9</v>
      </c>
      <c r="C40" s="32"/>
    </row>
    <row r="41" spans="1:3" s="29" customFormat="1" x14ac:dyDescent="0.35">
      <c r="A41" s="26" t="s">
        <v>54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2360315.9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53</v>
      </c>
      <c r="B45" s="27">
        <v>2994110</v>
      </c>
      <c r="C45" s="44"/>
    </row>
    <row r="46" spans="1:3" s="29" customFormat="1" x14ac:dyDescent="0.35">
      <c r="A46" s="38" t="s">
        <v>11</v>
      </c>
      <c r="B46" s="73">
        <f>B45</f>
        <v>2994110</v>
      </c>
      <c r="C46" s="44"/>
    </row>
    <row r="47" spans="1:3" s="29" customFormat="1" x14ac:dyDescent="0.35">
      <c r="A47" s="4" t="s">
        <v>55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2994110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734681.49</v>
      </c>
      <c r="C53" s="28"/>
    </row>
    <row r="54" spans="1:3" s="29" customFormat="1" x14ac:dyDescent="0.35">
      <c r="A54" s="49" t="s">
        <v>16</v>
      </c>
      <c r="B54" s="27">
        <v>820125.42</v>
      </c>
      <c r="C54" s="28"/>
    </row>
    <row r="55" spans="1:3" s="29" customFormat="1" x14ac:dyDescent="0.35">
      <c r="A55" s="49" t="s">
        <v>17</v>
      </c>
      <c r="B55" s="27">
        <v>245897.77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141815.85</v>
      </c>
      <c r="C57" s="28"/>
    </row>
    <row r="58" spans="1:3" s="29" customFormat="1" x14ac:dyDescent="0.35">
      <c r="A58" s="48" t="s">
        <v>20</v>
      </c>
      <c r="B58" s="27">
        <v>224672.88</v>
      </c>
      <c r="C58" s="28"/>
    </row>
    <row r="59" spans="1:3" s="29" customFormat="1" ht="29" x14ac:dyDescent="0.35">
      <c r="A59" s="48" t="s">
        <v>21</v>
      </c>
      <c r="B59" s="27">
        <v>140344.20000000001</v>
      </c>
      <c r="C59" s="28"/>
    </row>
    <row r="60" spans="1:3" s="29" customFormat="1" x14ac:dyDescent="0.35">
      <c r="A60" s="45" t="s">
        <v>67</v>
      </c>
      <c r="B60" s="27">
        <v>5132.3900000000003</v>
      </c>
      <c r="C60" s="28"/>
    </row>
    <row r="61" spans="1:3" s="29" customFormat="1" x14ac:dyDescent="0.35">
      <c r="A61" s="38" t="s">
        <v>41</v>
      </c>
      <c r="B61" s="50">
        <f>SUM(B53:B60)</f>
        <v>2312670.0000000005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20175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58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20175</v>
      </c>
      <c r="C68" s="44"/>
      <c r="D68" s="69">
        <f>B29+B37-B69</f>
        <v>26367862.969999999</v>
      </c>
    </row>
    <row r="69" spans="1:5" s="29" customFormat="1" ht="14.25" customHeight="1" x14ac:dyDescent="0.35">
      <c r="A69" s="38" t="s">
        <v>43</v>
      </c>
      <c r="B69" s="31">
        <f>B61+B68</f>
        <v>2332845.0000000005</v>
      </c>
      <c r="C69" s="44"/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78"/>
      <c r="B75" s="78"/>
      <c r="C75" s="55"/>
    </row>
    <row r="76" spans="1:5" s="29" customFormat="1" x14ac:dyDescent="0.35">
      <c r="A76" s="17" t="s">
        <v>70</v>
      </c>
      <c r="B76" s="57"/>
      <c r="C76" s="22"/>
    </row>
    <row r="77" spans="1:5" s="29" customFormat="1" x14ac:dyDescent="0.35">
      <c r="A77" s="58" t="s">
        <v>29</v>
      </c>
      <c r="B77" s="27">
        <v>1731.46</v>
      </c>
      <c r="C77" s="22"/>
      <c r="D77" s="69"/>
    </row>
    <row r="78" spans="1:5" s="29" customFormat="1" x14ac:dyDescent="0.35">
      <c r="A78" s="58" t="s">
        <v>59</v>
      </c>
      <c r="B78" s="27">
        <v>12154.12</v>
      </c>
      <c r="C78" s="22"/>
      <c r="D78" s="69"/>
    </row>
    <row r="79" spans="1:5" s="29" customFormat="1" x14ac:dyDescent="0.35">
      <c r="A79" s="58" t="s">
        <v>51</v>
      </c>
      <c r="B79" s="27">
        <v>26353977.390000001</v>
      </c>
      <c r="C79" s="22"/>
    </row>
    <row r="80" spans="1:5" s="29" customFormat="1" x14ac:dyDescent="0.35">
      <c r="A80" s="53" t="s">
        <v>45</v>
      </c>
      <c r="B80" s="59">
        <f>(B29+B37)-(B69+B74)</f>
        <v>26367862.969999999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62</v>
      </c>
      <c r="B83" s="59">
        <v>720902.37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63</v>
      </c>
      <c r="B85" s="59">
        <v>11485.11</v>
      </c>
      <c r="C85" s="8"/>
      <c r="D85" s="2"/>
    </row>
    <row r="86" spans="1:5" s="29" customFormat="1" x14ac:dyDescent="0.35">
      <c r="A86" s="62" t="s">
        <v>32</v>
      </c>
      <c r="B86" s="65">
        <f>B83+B84+B85</f>
        <v>732387.48</v>
      </c>
      <c r="C86" s="1"/>
      <c r="D86" s="2"/>
    </row>
    <row r="87" spans="1:5" s="29" customFormat="1" x14ac:dyDescent="0.35">
      <c r="A87" s="74" t="s">
        <v>61</v>
      </c>
      <c r="B87" s="74"/>
      <c r="C87" s="1"/>
      <c r="D87" s="2"/>
    </row>
    <row r="88" spans="1:5" s="29" customFormat="1" x14ac:dyDescent="0.35">
      <c r="A88" s="74"/>
      <c r="B88" s="74"/>
      <c r="C88" s="1"/>
      <c r="D88" s="2"/>
    </row>
    <row r="89" spans="1:5" s="29" customFormat="1" x14ac:dyDescent="0.35">
      <c r="A89" s="74"/>
      <c r="B89" s="74"/>
      <c r="C89" s="1"/>
      <c r="D89" s="2"/>
    </row>
    <row r="90" spans="1:5" x14ac:dyDescent="0.35">
      <c r="A90" s="71" t="s">
        <v>72</v>
      </c>
      <c r="B90" s="72" t="s">
        <v>68</v>
      </c>
    </row>
    <row r="91" spans="1:5" x14ac:dyDescent="0.35">
      <c r="A91"/>
      <c r="B91" s="72"/>
    </row>
    <row r="92" spans="1:5" x14ac:dyDescent="0.35">
      <c r="A92" s="29"/>
      <c r="B92" s="68"/>
    </row>
    <row r="93" spans="1:5" s="29" customFormat="1" x14ac:dyDescent="0.3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2022-09-12T11:44:19Z</cp:lastPrinted>
  <dcterms:created xsi:type="dcterms:W3CDTF">2021-09-23T15:15:02Z</dcterms:created>
  <dcterms:modified xsi:type="dcterms:W3CDTF">2022-10-10T18:31:45Z</dcterms:modified>
  <dc:language>pt-BR</dc:language>
</cp:coreProperties>
</file>