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3ABE065C-8CE1-4249-B71D-605CD0B8B126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DS - Abril" sheetId="3" r:id="rId1"/>
  </sheets>
  <externalReferences>
    <externalReference r:id="rId2"/>
  </externalReferences>
  <definedNames>
    <definedName name="_xlnm.Print_Area" localSheetId="0">'Despesa HDS - Abril'!$A$1:$I$45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3" l="1"/>
  <c r="E26" i="3"/>
  <c r="G23" i="3"/>
  <c r="G24" i="3"/>
  <c r="G26" i="3" s="1"/>
  <c r="G25" i="3"/>
  <c r="G22" i="3"/>
  <c r="D26" i="3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<sst xmlns="http://schemas.openxmlformats.org/spreadsheetml/2006/main" count="38" uniqueCount="36">
  <si>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</si>
  <si>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</si>
  <si>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</si>
  <si>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</si>
  <si>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</si>
  <si>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</si>
  <si>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</si>
  <si>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</si>
  <si>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</si>
  <si>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</si>
  <si>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</si>
  <si>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</si>
  <si>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</si>
  <si>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</si>
  <si>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</si>
  <si>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</si>
  <si>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</si>
  <si>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</si>
  <si>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</si>
  <si>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</si>
  <si>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</si>
  <si>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28/03/2022 a 27/03/2023</t>
  </si>
  <si>
    <t>HOSPITAL ESTADUAL DE DERMATOLOGIA SANITÁRIA E REABILITAÇÃO SANTA MARTA - HDS</t>
  </si>
  <si>
    <t>05.029.600/0004-49</t>
  </si>
  <si>
    <t>002/2013 9º Aditivo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</si>
  <si>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</si>
  <si>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</si>
  <si>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</si>
  <si>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</si>
  <si>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</si>
  <si>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</si>
  <si>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VALOR DIFERENÇA</t>
  </si>
  <si>
    <t>VALOR EFETIVO</t>
  </si>
  <si>
    <t>Abril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</si>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</sst>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1302104</xdr:colOff>
      <xdr:row>3</xdr:row>
      <xdr:rowOff>18696</xdr:rowOff>
    </xdr:from>
    <xdr:to>
      <xdr:col>8</xdr:col>
      <xdr:colOff>1368779</xdr:colOff>
      <xdr:row>6</xdr:row>
      <xdr:rowOff>153647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6B49-7F31-48E5-A048-F61856CA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7437" y="865363"/>
          <a:ext cx="2938286" cy="95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0"/>
  <sheetViews>
    <sheetView showGridLines="0" tabSelected="1" view="pageBreakPreview" zoomScale="90" zoomScaleNormal="100" zoomScaleSheetLayoutView="90" workbookViewId="0">
      <selection activeCell="E42" sqref="E4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5.453125" style="1" customWidth="1"/>
    <col min="8" max="8" width="15.6328125" style="1" customWidth="1"/>
    <col min="9" max="9" width="21.4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3134802.12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0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2.5" customHeight="1" x14ac:dyDescent="0.35">
      <c r="C19" s="27" t="s">
        <v>25</v>
      </c>
      <c r="D19" s="27" t="s">
        <v>33</v>
      </c>
      <c r="E19" s="55">
        <v>5.2699999999999997E-2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25" t="s">
        <v>31</v>
      </c>
      <c r="G21" s="25" t="s">
        <v>32</v>
      </c>
      <c r="H21" s="31"/>
      <c r="I21" s="31"/>
      <c r="J21" s="31"/>
      <c r="K21" s="31"/>
      <c r="L21" s="31"/>
      <c r="M21" s="31"/>
    </row>
    <row r="22" spans="3:13" ht="15" customHeight="1" x14ac:dyDescent="0.35">
      <c r="C22" s="34" t="s">
        <v>15</v>
      </c>
      <c r="D22" s="35">
        <v>1626068.28</v>
      </c>
      <c r="E22" s="36">
        <v>85698.12</v>
      </c>
      <c r="F22" s="36">
        <v>-3077.61</v>
      </c>
      <c r="G22" s="36">
        <f>E22+F22</f>
        <v>82620.509999999995</v>
      </c>
      <c r="H22" s="37"/>
      <c r="I22" s="37"/>
      <c r="J22" s="37"/>
      <c r="K22" s="37"/>
      <c r="L22" s="37"/>
      <c r="M22" s="37"/>
    </row>
    <row r="23" spans="3:13" ht="15.65" customHeight="1" x14ac:dyDescent="0.35">
      <c r="C23" s="38" t="s">
        <v>16</v>
      </c>
      <c r="D23" s="39">
        <v>147070.38</v>
      </c>
      <c r="E23" s="40">
        <v>7751</v>
      </c>
      <c r="F23" s="40">
        <v>-301.38</v>
      </c>
      <c r="G23" s="36">
        <f t="shared" ref="G23:G25" si="0">E23+F23</f>
        <v>7449.62</v>
      </c>
      <c r="H23" s="37"/>
      <c r="I23" s="37"/>
      <c r="J23" s="37"/>
      <c r="K23" s="37"/>
      <c r="L23" s="37"/>
      <c r="M23" s="37"/>
    </row>
    <row r="24" spans="3:13" ht="14.15" customHeight="1" x14ac:dyDescent="0.35">
      <c r="C24" s="34" t="s">
        <v>17</v>
      </c>
      <c r="D24" s="35">
        <v>231745.57</v>
      </c>
      <c r="E24" s="41">
        <v>12213.61</v>
      </c>
      <c r="F24" s="41">
        <v>-452.29</v>
      </c>
      <c r="G24" s="36">
        <f t="shared" si="0"/>
        <v>11761.32</v>
      </c>
      <c r="H24" s="31"/>
      <c r="I24" s="31"/>
      <c r="J24" s="31"/>
      <c r="K24" s="31"/>
      <c r="L24" s="31"/>
      <c r="M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43">
        <v>0</v>
      </c>
      <c r="G25" s="36">
        <f t="shared" si="0"/>
        <v>0</v>
      </c>
      <c r="H25" s="31"/>
      <c r="I25" s="31"/>
      <c r="J25" s="31"/>
      <c r="K25" s="31"/>
      <c r="L25" s="31"/>
      <c r="M25" s="31"/>
    </row>
    <row r="26" spans="3:13" ht="14.15" customHeight="1" x14ac:dyDescent="0.35">
      <c r="C26" s="44"/>
      <c r="D26" s="45">
        <f>SUM(D22:D25)</f>
        <v>2004884.2300000002</v>
      </c>
      <c r="E26" s="45">
        <f t="shared" ref="E26" si="1">SUM(E22:E25)</f>
        <v>105662.73</v>
      </c>
      <c r="F26" s="45">
        <f t="shared" ref="F26" si="2">SUM(F22:F25)</f>
        <v>-3831.28</v>
      </c>
      <c r="G26" s="45">
        <f t="shared" ref="G26" si="3">SUM(G22:G25)</f>
        <v>101831.44999999998</v>
      </c>
      <c r="H26" s="31"/>
      <c r="I26" s="31"/>
      <c r="J26" s="31"/>
      <c r="K26" s="31"/>
      <c r="L26" s="31"/>
      <c r="M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44699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9.5" customHeight="1" x14ac:dyDescent="0.35">
      <c r="C39" s="56" t="s">
        <v>34</v>
      </c>
      <c r="D39" s="57"/>
      <c r="E39" s="56" t="s">
        <v>35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HDS - Abril</vt:lpstr>
      <vt:lpstr>'Despesa HDS - Abril'!Area_de_impressao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2022-08-29T14:20:29Z</cp:lastPrinted>
  <dcterms:created xsi:type="dcterms:W3CDTF">2022-07-26T19:52:35Z</dcterms:created>
  <dcterms:modified xsi:type="dcterms:W3CDTF">2022-09-23T19:28:42Z</dcterms:modified>
</cp:coreProperties>
</file>