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11.HECAD\01.TRANSPARENCIA\2021\"/>
    </mc:Choice>
  </mc:AlternateContent>
  <xr:revisionPtr revIDLastSave="0" documentId="13_ncr:1_{2952FDB4-69D2-4D4C-93B0-207D4A1D1D9D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122021" sheetId="1" r:id="rId1"/>
  </sheets>
  <definedNames>
    <definedName name="_xlnm.Print_Area" localSheetId="0">'122021'!$A$1:$B$90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8" i="1" l="1"/>
  <c r="B61" i="1" l="1"/>
  <c r="B29" i="1" l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<sst xmlns="http://schemas.openxmlformats.org/spreadsheetml/2006/main" count="72" uniqueCount="72">
  <si>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</si>
  <si>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</si>
  <si>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</si>
  <si>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</si>
  <si>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</si>
  <si>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</si>
  <si>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</si>
  <si>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</si>
  <si>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</si>
  <si>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</si>
  <si>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</si>
  <si>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</si>
  <si>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</si>
  <si>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</si>
  <si>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</si>
  <si>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</si>
  <si>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</si>
  <si>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</si>
  <si>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</si>
  <si>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</si>
  <si>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</si>
  <si>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</si>
  <si>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</si>
  <si>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</si>
  <si>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</si>
  <si>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</si>
  <si>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</si>
  <si>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</si>
  <si>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</si>
  <si>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</si>
  <si>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</si>
  <si>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</si>
  <si>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</si>
  <si>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</si>
  <si>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</si>
  <si>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</si>
  <si>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</si>
  <si>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</si>
  <si>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</si>
  <si>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</si>
  <si>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</si>
  <si>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</si>
  <si>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</si>
  <si>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</si>
  <si>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</si>
  <si>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</si>
  <si>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</si>
  <si>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</si>
  <si>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</si>
  <si>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</si>
  <si>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</si>
  <si>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</si>
  <si>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</si>
  <si>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</si>
  <si>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5.1.8 Outros - Reembolso</t>
  </si>
  <si>
    <t>Competência: 12/2021</t>
  </si>
  <si>
    <t xml:space="preserve">4.2 Aplicação Financeira  - INVESTIMENTO </t>
  </si>
  <si>
    <t>7.SALDO BANCÁRIO FINAL EM 31/12/2021</t>
  </si>
  <si>
    <t>CNPJ: 05.029.600/0009-53</t>
  </si>
  <si>
    <t>CONTRATO DE GESTÃO/ADITIVO Nº: N/C</t>
  </si>
  <si>
    <t>VIGÊNCIA DO CONTRATO DE GESTÃO/TERMO ADITIVO:  N/C</t>
  </si>
  <si>
    <t>2.5 Outras entradas - Venda Reciclagem HCAMP e Emprestimos AGIR</t>
  </si>
  <si>
    <t xml:space="preserve">1.2 Banco conta movimento - CUSTEIO e INVESTIMENTO </t>
  </si>
  <si>
    <t xml:space="preserve">1.3 Aplicações financeiras  - CUSTEIO e INVESTIMENTO </t>
  </si>
  <si>
    <t>3.1 Resgate Aplicação - CUSTEIO (Banco Itaú 31.810-6)</t>
  </si>
  <si>
    <t>4.1 Aplicação Financeira - CUSTEIO (Banco Itaú 31.810-6)</t>
  </si>
  <si>
    <t>6.1 Valores Devolvidos à Contratante - CUSTEIO</t>
  </si>
  <si>
    <t>7.2. Banco Conta Movimento  - CUSTEIO e INVESTIMENTO (Banco Itaú 31.810-6)</t>
  </si>
  <si>
    <t>7.3 Aplicações Financeiras  - CUSTEIO e INVESTIMENTO (Banco Itaú 31.810-6)</t>
  </si>
  <si>
    <t>9.Nota Explicativa: as contas bancárias que componhe os saldos: Banco Itaú 31.810-6 CUSTEIO/INVESTIMENTO</t>
  </si>
  <si>
    <t>NOME DA UNIDADE GERIDA: HOSPITAL ESTADUAL DA CRIANÇA E DO ADOLESCENTE - HECAD</t>
  </si>
  <si>
    <t>Goiânia, 16 de fevereiro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</si>
</sst>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2608852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topLeftCell="A61" zoomScale="70" zoomScaleNormal="70" zoomScaleSheetLayoutView="70" zoomScalePageLayoutView="70" workbookViewId="0">
      <selection activeCell="A88" sqref="A88"/>
    </sheetView>
  </sheetViews>
  <sheetFormatPr defaultColWidth="41.7265625" defaultRowHeight="14.5" x14ac:dyDescent="0.35"/>
  <cols>
    <col min="1" max="1" width="108.7265625" style="1" customWidth="1"/>
    <col min="2" max="2" width="43.179687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71"/>
      <c r="B1" s="71"/>
    </row>
    <row r="2" spans="1:3" s="1" customFormat="1" x14ac:dyDescent="0.35">
      <c r="A2" s="72" t="s">
        <v>0</v>
      </c>
      <c r="B2" s="72"/>
      <c r="C2" s="2"/>
    </row>
    <row r="3" spans="1:3" s="1" customFormat="1" x14ac:dyDescent="0.35">
      <c r="A3" s="72"/>
      <c r="B3" s="72"/>
      <c r="C3" s="2"/>
    </row>
    <row r="4" spans="1:3" s="1" customFormat="1" x14ac:dyDescent="0.35">
      <c r="A4" s="72"/>
      <c r="B4" s="72"/>
      <c r="C4" s="2"/>
    </row>
    <row r="5" spans="1:3" s="1" customFormat="1" x14ac:dyDescent="0.35">
      <c r="A5" s="72"/>
      <c r="B5" s="72"/>
      <c r="C5" s="2"/>
    </row>
    <row r="6" spans="1:3" s="1" customFormat="1" x14ac:dyDescent="0.35">
      <c r="A6" s="72"/>
      <c r="B6" s="72"/>
      <c r="C6" s="2"/>
    </row>
    <row r="7" spans="1:3" s="1" customFormat="1" x14ac:dyDescent="0.35">
      <c r="A7" s="72"/>
      <c r="B7" s="72"/>
      <c r="C7" s="3"/>
    </row>
    <row r="8" spans="1:3" s="1" customFormat="1" ht="23.25" customHeight="1" x14ac:dyDescent="0.35">
      <c r="A8" s="73" t="s">
        <v>1</v>
      </c>
      <c r="B8" s="73"/>
      <c r="C8" s="3"/>
    </row>
    <row r="9" spans="1:3" s="1" customFormat="1" ht="23.25" customHeight="1" x14ac:dyDescent="0.35">
      <c r="A9" s="73"/>
      <c r="B9" s="73"/>
      <c r="C9" s="3"/>
    </row>
    <row r="10" spans="1:3" s="1" customFormat="1" x14ac:dyDescent="0.35">
      <c r="A10" s="74" t="s">
        <v>40</v>
      </c>
      <c r="B10" s="74"/>
      <c r="C10" s="2"/>
    </row>
    <row r="11" spans="1:3" s="1" customFormat="1" x14ac:dyDescent="0.35">
      <c r="A11" s="4" t="s">
        <v>30</v>
      </c>
      <c r="B11" s="5"/>
      <c r="C11" s="2"/>
    </row>
    <row r="12" spans="1:3" s="1" customFormat="1" x14ac:dyDescent="0.35">
      <c r="A12" s="65" t="s">
        <v>29</v>
      </c>
      <c r="B12" s="65"/>
      <c r="C12" s="6"/>
    </row>
    <row r="13" spans="1:3" s="1" customFormat="1" x14ac:dyDescent="0.35">
      <c r="A13" s="7" t="s">
        <v>28</v>
      </c>
      <c r="B13" s="5"/>
      <c r="C13" s="2"/>
    </row>
    <row r="14" spans="1:3" s="1" customFormat="1" x14ac:dyDescent="0.35">
      <c r="A14" s="65" t="s">
        <v>70</v>
      </c>
      <c r="B14" s="65"/>
      <c r="C14" s="8"/>
    </row>
    <row r="15" spans="1:3" s="1" customFormat="1" x14ac:dyDescent="0.35">
      <c r="A15" s="7" t="s">
        <v>58</v>
      </c>
      <c r="B15" s="5"/>
      <c r="C15" s="2"/>
    </row>
    <row r="16" spans="1:3" s="1" customFormat="1" x14ac:dyDescent="0.35">
      <c r="A16" s="9" t="s">
        <v>59</v>
      </c>
      <c r="B16" s="61"/>
      <c r="C16" s="8"/>
    </row>
    <row r="17" spans="1:3" s="1" customFormat="1" x14ac:dyDescent="0.35">
      <c r="A17" s="69" t="s">
        <v>60</v>
      </c>
      <c r="B17" s="70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50</v>
      </c>
      <c r="B19" s="21">
        <v>4575629.41</v>
      </c>
      <c r="C19" s="12"/>
    </row>
    <row r="20" spans="1:3" s="13" customFormat="1" x14ac:dyDescent="0.35">
      <c r="A20" s="10" t="s">
        <v>51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66" t="s">
        <v>2</v>
      </c>
      <c r="B22" s="66"/>
      <c r="C22" s="6"/>
    </row>
    <row r="23" spans="1:3" s="1" customFormat="1" ht="11.25" customHeight="1" x14ac:dyDescent="0.35">
      <c r="A23" s="14"/>
      <c r="B23" s="67" t="s">
        <v>49</v>
      </c>
      <c r="C23" s="6"/>
    </row>
    <row r="24" spans="1:3" s="1" customFormat="1" ht="14.25" customHeight="1" x14ac:dyDescent="0.35">
      <c r="A24" s="15" t="s">
        <v>55</v>
      </c>
      <c r="B24" s="67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58">
        <v>0</v>
      </c>
      <c r="C26" s="22"/>
    </row>
    <row r="27" spans="1:3" s="1" customFormat="1" x14ac:dyDescent="0.35">
      <c r="A27" s="20" t="s">
        <v>62</v>
      </c>
      <c r="B27" s="58">
        <v>0</v>
      </c>
      <c r="C27" s="22"/>
    </row>
    <row r="28" spans="1:3" s="1" customFormat="1" x14ac:dyDescent="0.35">
      <c r="A28" s="20" t="s">
        <v>63</v>
      </c>
      <c r="B28" s="58">
        <v>0</v>
      </c>
      <c r="C28" s="22"/>
    </row>
    <row r="29" spans="1:3" s="1" customFormat="1" x14ac:dyDescent="0.35">
      <c r="A29" s="23" t="s">
        <v>31</v>
      </c>
      <c r="B29" s="62">
        <f>B27+B28+B26</f>
        <v>0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41</v>
      </c>
      <c r="B32" s="21">
        <v>0</v>
      </c>
      <c r="C32" s="26"/>
    </row>
    <row r="33" spans="1:3" s="27" customFormat="1" x14ac:dyDescent="0.35">
      <c r="A33" s="25" t="s">
        <v>42</v>
      </c>
      <c r="B33" s="21">
        <v>0</v>
      </c>
      <c r="C33" s="26"/>
    </row>
    <row r="34" spans="1:3" s="27" customFormat="1" x14ac:dyDescent="0.35">
      <c r="A34" s="4" t="s">
        <v>43</v>
      </c>
      <c r="B34" s="21">
        <v>112.73</v>
      </c>
      <c r="C34" s="26"/>
    </row>
    <row r="35" spans="1:3" s="27" customFormat="1" x14ac:dyDescent="0.35">
      <c r="A35" s="4" t="s">
        <v>44</v>
      </c>
      <c r="B35" s="21">
        <v>0</v>
      </c>
      <c r="C35" s="26"/>
    </row>
    <row r="36" spans="1:3" s="27" customFormat="1" x14ac:dyDescent="0.35">
      <c r="A36" s="4" t="s">
        <v>61</v>
      </c>
      <c r="B36" s="21">
        <v>505176.9</v>
      </c>
      <c r="C36" s="26"/>
    </row>
    <row r="37" spans="1:3" s="27" customFormat="1" x14ac:dyDescent="0.35">
      <c r="A37" s="28" t="s">
        <v>32</v>
      </c>
      <c r="B37" s="62">
        <f>SUM(B32:B36)</f>
        <v>505289.63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64</v>
      </c>
      <c r="B40" s="21">
        <v>485920</v>
      </c>
      <c r="C40" s="29"/>
    </row>
    <row r="41" spans="1:3" s="27" customFormat="1" x14ac:dyDescent="0.35">
      <c r="A41" s="25" t="s">
        <v>53</v>
      </c>
      <c r="B41" s="21">
        <v>0</v>
      </c>
      <c r="C41" s="29"/>
    </row>
    <row r="42" spans="1:3" s="27" customFormat="1" x14ac:dyDescent="0.35">
      <c r="A42" s="28" t="s">
        <v>33</v>
      </c>
      <c r="B42" s="62">
        <f>SUM(B40:B41)</f>
        <v>485920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65</v>
      </c>
      <c r="B45" s="21">
        <v>986830</v>
      </c>
      <c r="C45" s="40"/>
    </row>
    <row r="46" spans="1:3" s="27" customFormat="1" x14ac:dyDescent="0.35">
      <c r="A46" s="34" t="s">
        <v>8</v>
      </c>
      <c r="B46" s="21">
        <f>B45</f>
        <v>986830</v>
      </c>
      <c r="C46" s="40"/>
    </row>
    <row r="47" spans="1:3" s="27" customFormat="1" x14ac:dyDescent="0.35">
      <c r="A47" s="4" t="s">
        <v>56</v>
      </c>
      <c r="B47" s="21">
        <v>0</v>
      </c>
      <c r="C47" s="40"/>
    </row>
    <row r="48" spans="1:3" s="27" customFormat="1" x14ac:dyDescent="0.35">
      <c r="A48" s="34" t="s">
        <v>9</v>
      </c>
      <c r="B48" s="21">
        <f>B47</f>
        <v>0</v>
      </c>
      <c r="C48" s="40"/>
    </row>
    <row r="49" spans="1:3" s="27" customFormat="1" x14ac:dyDescent="0.35">
      <c r="A49" s="32" t="s">
        <v>35</v>
      </c>
      <c r="B49" s="57">
        <f>B46+B48</f>
        <v>986830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v>4061.9</v>
      </c>
      <c r="C53" s="26"/>
    </row>
    <row r="54" spans="1:3" s="27" customFormat="1" x14ac:dyDescent="0.35">
      <c r="A54" s="44" t="s">
        <v>13</v>
      </c>
      <c r="B54" s="21">
        <v>0</v>
      </c>
      <c r="C54" s="26"/>
    </row>
    <row r="55" spans="1:3" s="27" customFormat="1" x14ac:dyDescent="0.35">
      <c r="A55" s="44" t="s">
        <v>14</v>
      </c>
      <c r="B55" s="21">
        <v>0</v>
      </c>
      <c r="C55" s="26"/>
    </row>
    <row r="56" spans="1:3" s="27" customFormat="1" x14ac:dyDescent="0.35">
      <c r="A56" s="43" t="s">
        <v>15</v>
      </c>
      <c r="B56" s="21">
        <v>0</v>
      </c>
      <c r="C56" s="26"/>
    </row>
    <row r="57" spans="1:3" s="27" customFormat="1" x14ac:dyDescent="0.35">
      <c r="A57" s="43" t="s">
        <v>16</v>
      </c>
      <c r="B57" s="21">
        <v>195</v>
      </c>
      <c r="C57" s="26"/>
    </row>
    <row r="58" spans="1:3" s="27" customFormat="1" x14ac:dyDescent="0.35">
      <c r="A58" s="43" t="s">
        <v>17</v>
      </c>
      <c r="B58" s="21">
        <v>0</v>
      </c>
      <c r="C58" s="26"/>
    </row>
    <row r="59" spans="1:3" s="27" customFormat="1" ht="29" x14ac:dyDescent="0.35">
      <c r="A59" s="43" t="s">
        <v>18</v>
      </c>
      <c r="B59" s="21">
        <v>0</v>
      </c>
      <c r="C59" s="26"/>
    </row>
    <row r="60" spans="1:3" s="27" customFormat="1" x14ac:dyDescent="0.35">
      <c r="A60" s="41" t="s">
        <v>54</v>
      </c>
      <c r="B60" s="21">
        <v>0</v>
      </c>
      <c r="C60" s="26"/>
    </row>
    <row r="61" spans="1:3" s="27" customFormat="1" x14ac:dyDescent="0.35">
      <c r="A61" s="34" t="s">
        <v>34</v>
      </c>
      <c r="B61" s="62">
        <f>SUM(B53:B60)</f>
        <v>4256.8999999999996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46</v>
      </c>
      <c r="B64" s="21">
        <v>0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45</v>
      </c>
      <c r="B67" s="21">
        <v>0</v>
      </c>
      <c r="C67" s="29"/>
    </row>
    <row r="68" spans="1:3" s="27" customFormat="1" x14ac:dyDescent="0.35">
      <c r="A68" s="34" t="s">
        <v>36</v>
      </c>
      <c r="B68" s="62">
        <f>SUM(B64:B67)</f>
        <v>0</v>
      </c>
      <c r="C68" s="40"/>
    </row>
    <row r="69" spans="1:3" s="27" customFormat="1" ht="14.25" customHeight="1" x14ac:dyDescent="0.35">
      <c r="A69" s="34" t="s">
        <v>37</v>
      </c>
      <c r="B69" s="62">
        <f>B61+B68</f>
        <v>4256.8999999999996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66</v>
      </c>
      <c r="B72" s="21">
        <v>0</v>
      </c>
      <c r="C72" s="29"/>
    </row>
    <row r="73" spans="1:3" s="27" customFormat="1" x14ac:dyDescent="0.35">
      <c r="A73" s="43" t="s">
        <v>48</v>
      </c>
      <c r="B73" s="21">
        <v>0</v>
      </c>
      <c r="C73" s="2"/>
    </row>
    <row r="74" spans="1:3" s="27" customFormat="1" x14ac:dyDescent="0.35">
      <c r="A74" s="46" t="s">
        <v>38</v>
      </c>
      <c r="B74" s="62">
        <f>B72+B73</f>
        <v>0</v>
      </c>
      <c r="C74" s="2"/>
    </row>
    <row r="75" spans="1:3" s="48" customFormat="1" ht="8.25" customHeight="1" x14ac:dyDescent="0.35">
      <c r="A75" s="68"/>
      <c r="B75" s="68"/>
      <c r="C75" s="47"/>
    </row>
    <row r="76" spans="1:3" s="27" customFormat="1" x14ac:dyDescent="0.35">
      <c r="A76" s="17" t="s">
        <v>57</v>
      </c>
      <c r="B76" s="49"/>
      <c r="C76" s="22"/>
    </row>
    <row r="77" spans="1:3" s="27" customFormat="1" x14ac:dyDescent="0.35">
      <c r="A77" s="50" t="s">
        <v>23</v>
      </c>
      <c r="B77" s="58">
        <v>0</v>
      </c>
      <c r="C77" s="22"/>
    </row>
    <row r="78" spans="1:3" s="27" customFormat="1" x14ac:dyDescent="0.35">
      <c r="A78" s="50" t="s">
        <v>67</v>
      </c>
      <c r="B78" s="58">
        <f>14992.98+10</f>
        <v>15002.98</v>
      </c>
      <c r="C78" s="22"/>
    </row>
    <row r="79" spans="1:3" s="27" customFormat="1" x14ac:dyDescent="0.35">
      <c r="A79" s="50" t="s">
        <v>68</v>
      </c>
      <c r="B79" s="58">
        <v>486029.75</v>
      </c>
      <c r="C79" s="56"/>
    </row>
    <row r="80" spans="1:3" s="27" customFormat="1" x14ac:dyDescent="0.35">
      <c r="A80" s="46" t="s">
        <v>39</v>
      </c>
      <c r="B80" s="59">
        <f>(B29+B37)-(B69+B74)</f>
        <v>501032.73</v>
      </c>
      <c r="C80" s="56"/>
    </row>
    <row r="81" spans="1:4" s="27" customFormat="1" x14ac:dyDescent="0.35">
      <c r="A81" s="51" t="s">
        <v>47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25</v>
      </c>
      <c r="B83" s="59">
        <v>0</v>
      </c>
      <c r="C83" s="8"/>
      <c r="D83" s="2"/>
    </row>
    <row r="84" spans="1:4" s="27" customFormat="1" x14ac:dyDescent="0.35">
      <c r="A84" s="55" t="s">
        <v>26</v>
      </c>
      <c r="B84" s="59">
        <v>0</v>
      </c>
      <c r="C84" s="8"/>
      <c r="D84" s="2"/>
    </row>
    <row r="85" spans="1:4" s="27" customFormat="1" x14ac:dyDescent="0.35">
      <c r="A85" s="55" t="s">
        <v>52</v>
      </c>
      <c r="B85" s="59">
        <v>0</v>
      </c>
      <c r="C85" s="8"/>
      <c r="D85" s="2"/>
    </row>
    <row r="86" spans="1:4" s="27" customFormat="1" x14ac:dyDescent="0.35">
      <c r="A86" s="53" t="s">
        <v>27</v>
      </c>
      <c r="B86" s="60">
        <f>B83+B84+B85</f>
        <v>0</v>
      </c>
      <c r="C86" s="1"/>
      <c r="D86" s="2"/>
    </row>
    <row r="87" spans="1:4" s="27" customFormat="1" ht="24.75" customHeight="1" x14ac:dyDescent="0.35">
      <c r="A87" s="64" t="s">
        <v>69</v>
      </c>
      <c r="B87" s="64"/>
      <c r="C87" s="1"/>
      <c r="D87" s="2"/>
    </row>
    <row r="88" spans="1:4" ht="15.75" customHeight="1" x14ac:dyDescent="0.35">
      <c r="B88" s="63" t="s">
        <v>71</v>
      </c>
    </row>
    <row r="89" spans="1:4" x14ac:dyDescent="0.35">
      <c r="A89" s="27"/>
      <c r="B89" s="27"/>
    </row>
    <row r="90" spans="1:4" x14ac:dyDescent="0.35">
      <c r="A90" s="27"/>
      <c r="B90" s="27"/>
    </row>
    <row r="91" spans="1:4" s="27" customFormat="1" x14ac:dyDescent="0.35">
      <c r="A91" s="1"/>
      <c r="B91" s="1"/>
      <c r="C91" s="1"/>
      <c r="D91" s="2"/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122021</vt:lpstr>
      <vt:lpstr>'122021'!Area_de_impressao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2022-02-16T15:41:21Z</cp:lastPrinted>
  <dcterms:created xsi:type="dcterms:W3CDTF">2021-09-23T15:15:02Z</dcterms:created>
  <dcterms:modified xsi:type="dcterms:W3CDTF">2022-02-18T19:45:18Z</dcterms:modified>
  <dc:language>pt-BR</dc:language>
</cp:coreProperties>
</file>