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656D8720-9ECE-4FBE-8CF0-2DCC6AB9770B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Abril" sheetId="5" r:id="rId1"/>
  </sheets>
  <externalReferences>
    <externalReference r:id="rId2"/>
  </externalReferences>
  <definedNames>
    <definedName name="_xlnm.Print_Area" localSheetId="0">'Despesa HUGOL - Abril'!$A$1:$I$45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F26" i="5"/>
  <c r="D26" i="5"/>
  <c r="G23" i="5"/>
  <c r="G24" i="5"/>
  <c r="G25" i="5"/>
  <c r="G22" i="5"/>
  <c r="G26" i="5" s="1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<sst xmlns="http://schemas.openxmlformats.org/spreadsheetml/2006/main" count="38" uniqueCount="36">
  <si>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</si>
  <si>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</si>
  <si>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</si>
  <si>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</si>
  <si>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</si>
  <si>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</si>
  <si>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</si>
  <si>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</si>
  <si>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</si>
  <si>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</si>
  <si>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</si>
  <si>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</si>
  <si>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</si>
  <si>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</si>
  <si>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</si>
  <si>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</si>
  <si>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</si>
  <si>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</si>
  <si>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</si>
  <si>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</si>
  <si>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</si>
  <si>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</si>
  <si>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</si>
  <si>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</si>
  <si>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</si>
  <si>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</si>
  <si>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</si>
  <si>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</si>
  <si>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</si>
  <si>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</si>
  <si>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</si>
  <si>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VALOR DIFERENÇA</t>
  </si>
  <si>
    <t>VALOR EFETIVO</t>
  </si>
  <si>
    <t>Abril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</si>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</sst>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984250</xdr:colOff>
      <xdr:row>2</xdr:row>
      <xdr:rowOff>368300</xdr:rowOff>
    </xdr:from>
    <xdr:to>
      <xdr:col>8</xdr:col>
      <xdr:colOff>837777</xdr:colOff>
      <xdr:row>4</xdr:row>
      <xdr:rowOff>146050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82FDA-4633-47F5-8304-9C9DA61D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622300"/>
          <a:ext cx="2742777" cy="831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56"/>
  <sheetViews>
    <sheetView showGridLines="0" tabSelected="1" view="pageBreakPreview" zoomScaleNormal="100" zoomScaleSheetLayoutView="100" workbookViewId="0">
      <selection activeCell="F5" sqref="F5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0.36328125" style="1" customWidth="1"/>
    <col min="8" max="8" width="21" style="1" customWidth="1"/>
    <col min="9" max="9" width="14.6328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6" t="s">
        <v>0</v>
      </c>
      <c r="D3" s="56"/>
      <c r="E3" s="56"/>
      <c r="F3" s="56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7" t="s">
        <v>1</v>
      </c>
      <c r="D4" s="57"/>
      <c r="E4" s="57"/>
      <c r="F4" s="57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29180633.530000001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1" customHeight="1" x14ac:dyDescent="0.35">
      <c r="C19" s="27" t="s">
        <v>25</v>
      </c>
      <c r="D19" s="27" t="s">
        <v>33</v>
      </c>
      <c r="E19" s="53">
        <v>0.49059999999999998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25" t="s">
        <v>31</v>
      </c>
      <c r="G21" s="25" t="s">
        <v>32</v>
      </c>
      <c r="H21" s="31"/>
      <c r="I21" s="31"/>
      <c r="J21" s="31"/>
      <c r="K21" s="31"/>
      <c r="L21" s="31"/>
      <c r="M21" s="31"/>
    </row>
    <row r="22" spans="3:13" ht="15" customHeight="1" x14ac:dyDescent="0.35">
      <c r="C22" s="34" t="s">
        <v>15</v>
      </c>
      <c r="D22" s="35">
        <v>1626068.28</v>
      </c>
      <c r="E22" s="36">
        <v>797729.96</v>
      </c>
      <c r="F22" s="36">
        <v>-27194.13</v>
      </c>
      <c r="G22" s="36">
        <f>E22+F22</f>
        <v>770535.83</v>
      </c>
      <c r="H22" s="37"/>
      <c r="I22" s="37"/>
      <c r="J22" s="37"/>
      <c r="K22" s="37"/>
      <c r="L22" s="37"/>
      <c r="M22" s="37"/>
    </row>
    <row r="23" spans="3:13" ht="15.65" customHeight="1" x14ac:dyDescent="0.35">
      <c r="C23" s="38" t="s">
        <v>16</v>
      </c>
      <c r="D23" s="39">
        <v>147070.38</v>
      </c>
      <c r="E23" s="40">
        <v>72151</v>
      </c>
      <c r="F23" s="40">
        <v>-2650.86</v>
      </c>
      <c r="G23" s="36">
        <f t="shared" ref="G23:G25" si="0">E23+F23</f>
        <v>69500.14</v>
      </c>
      <c r="H23" s="37"/>
      <c r="I23" s="37"/>
      <c r="J23" s="37"/>
      <c r="K23" s="37"/>
      <c r="L23" s="37"/>
      <c r="M23" s="37"/>
    </row>
    <row r="24" spans="3:13" ht="14.15" customHeight="1" x14ac:dyDescent="0.35">
      <c r="C24" s="34" t="s">
        <v>17</v>
      </c>
      <c r="D24" s="35">
        <v>231745.57</v>
      </c>
      <c r="E24" s="41">
        <v>113691.65</v>
      </c>
      <c r="F24" s="41">
        <v>-3990.48</v>
      </c>
      <c r="G24" s="36">
        <f t="shared" si="0"/>
        <v>109701.17</v>
      </c>
      <c r="H24" s="31"/>
      <c r="I24" s="31"/>
      <c r="J24" s="31"/>
      <c r="K24" s="31"/>
      <c r="L24" s="31"/>
      <c r="M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43">
        <v>0</v>
      </c>
      <c r="G25" s="36">
        <f t="shared" si="0"/>
        <v>0</v>
      </c>
      <c r="H25" s="31"/>
      <c r="I25" s="31"/>
      <c r="J25" s="31"/>
      <c r="K25" s="31"/>
      <c r="L25" s="31"/>
      <c r="M25" s="31"/>
    </row>
    <row r="26" spans="3:13" ht="14.15" customHeight="1" x14ac:dyDescent="0.35">
      <c r="C26" s="44"/>
      <c r="D26" s="45">
        <f>SUM(D22:D25)</f>
        <v>2004884.2300000002</v>
      </c>
      <c r="E26" s="45">
        <f t="shared" ref="E26:G26" si="1">SUM(E22:E25)</f>
        <v>983572.61</v>
      </c>
      <c r="F26" s="45">
        <f t="shared" si="1"/>
        <v>-33835.47</v>
      </c>
      <c r="G26" s="45">
        <f t="shared" si="1"/>
        <v>949737.14</v>
      </c>
      <c r="H26" s="31"/>
      <c r="I26" s="31"/>
      <c r="J26" s="31"/>
      <c r="K26" s="31"/>
      <c r="L26" s="31"/>
      <c r="M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44699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1.5" customHeight="1" x14ac:dyDescent="0.35">
      <c r="C39" s="54" t="s">
        <v>34</v>
      </c>
      <c r="D39" s="55"/>
      <c r="E39" s="54" t="s">
        <v>35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Abril</vt:lpstr>
      <vt:lpstr>'Despesa HUGOL - Abril'!Area_de_impressao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2022-08-29T14:20:29Z</cp:lastPrinted>
  <dcterms:created xsi:type="dcterms:W3CDTF">2022-07-26T19:52:35Z</dcterms:created>
  <dcterms:modified xsi:type="dcterms:W3CDTF">2022-09-23T19:12:48Z</dcterms:modified>
</cp:coreProperties>
</file>