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2\01- Janeiro\"/>
    </mc:Choice>
  </mc:AlternateContent>
  <xr:revisionPtr revIDLastSave="0" documentId="13_ncr:1_{5710FB7F-D82D-44E9-A8CA-087A4ABB80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2022" sheetId="1" r:id="rId1"/>
  </sheets>
  <definedNames>
    <definedName name="_xlnm.Print_Area" localSheetId="0">'012022'!$A$1:$B$92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<sst xmlns="http://schemas.openxmlformats.org/spreadsheetml/2006/main" count="72" uniqueCount="72">
  <si>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</si>
  <si>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</si>
  <si>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</si>
  <si>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</si>
  <si>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</si>
  <si>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</si>
  <si>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</si>
  <si>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</si>
  <si>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</si>
  <si>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</si>
  <si>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</si>
  <si>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</si>
  <si>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</si>
  <si>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</si>
  <si>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</si>
  <si>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</si>
  <si>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</si>
  <si>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</si>
  <si>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</si>
  <si>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</si>
  <si>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</si>
  <si>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</si>
  <si>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</si>
  <si>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</si>
  <si>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</si>
  <si>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</si>
  <si>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</si>
  <si>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</si>
  <si>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</si>
  <si>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</si>
  <si>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</si>
  <si>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</si>
  <si>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</si>
  <si>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</si>
  <si>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</si>
  <si>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</si>
  <si>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</si>
  <si>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</si>
  <si>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</si>
  <si>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</si>
  <si>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</si>
  <si>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</si>
  <si>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</si>
  <si>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</si>
  <si>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</si>
  <si>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</si>
  <si>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</si>
  <si>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</si>
  <si>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</si>
  <si>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</si>
  <si>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</si>
  <si>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</si>
  <si>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</si>
  <si>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</si>
  <si>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</si>
  <si>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</si>
  <si>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</si>
  <si>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</si>
  <si>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</si>
  <si>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</si>
  <si>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</si>
  <si>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7.2. Banco Conta Movimento - CUSTEIO Banco Itaú 31792-6;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</si>
  <si>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</si>
  <si>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</si>
  <si>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5.1.8 Outros - Reembolso de despesa</t>
  </si>
  <si>
    <t>8.3 Glosa - outras</t>
  </si>
  <si>
    <t>Competência: 01/2022</t>
  </si>
  <si>
    <t>CONTRATO DE GESTÃO/ADITIVO Nº:    022/2021 - SES     1º ADITIVO</t>
  </si>
  <si>
    <t>VIGÊNCIA DO CONTRATO DE GESTÃO:   INÍCIO 31/08/2021     E      TÉRMINO 30/11/2021</t>
  </si>
  <si>
    <t>2.5 Outras entradas - Reembolso de despesas</t>
  </si>
  <si>
    <t>7.SALDO BANCÁRIO FINAL EM 31/01/2022</t>
  </si>
  <si>
    <t>Goiânia, 10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</si>
</sst>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217714</xdr:colOff>
      <xdr:row>0</xdr:row>
      <xdr:rowOff>0</xdr:rowOff>
    </xdr:from>
    <xdr:to>
      <xdr:col>1</xdr:col>
      <xdr:colOff>2880994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714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view="pageBreakPreview" topLeftCell="A52" zoomScale="70" zoomScaleNormal="70" zoomScaleSheetLayoutView="70" zoomScalePageLayoutView="70" workbookViewId="0">
      <selection activeCell="A89" sqref="A89"/>
    </sheetView>
  </sheetViews>
  <sheetFormatPr defaultColWidth="41.7109375" defaultRowHeight="15" x14ac:dyDescent="0.25"/>
  <cols>
    <col min="1" max="1" width="108" style="1" customWidth="1"/>
    <col min="2" max="2" width="44.855468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2"/>
      <c r="B1" s="72"/>
    </row>
    <row r="2" spans="1:3" s="1" customFormat="1" x14ac:dyDescent="0.25">
      <c r="A2" s="73" t="s">
        <v>0</v>
      </c>
      <c r="B2" s="73"/>
      <c r="C2" s="2"/>
    </row>
    <row r="3" spans="1:3" s="1" customFormat="1" x14ac:dyDescent="0.25">
      <c r="A3" s="73"/>
      <c r="B3" s="73"/>
      <c r="C3" s="2"/>
    </row>
    <row r="4" spans="1:3" s="1" customFormat="1" x14ac:dyDescent="0.25">
      <c r="A4" s="73"/>
      <c r="B4" s="73"/>
      <c r="C4" s="2"/>
    </row>
    <row r="5" spans="1:3" s="1" customFormat="1" x14ac:dyDescent="0.25">
      <c r="A5" s="73"/>
      <c r="B5" s="73"/>
      <c r="C5" s="2"/>
    </row>
    <row r="6" spans="1:3" s="1" customFormat="1" x14ac:dyDescent="0.25">
      <c r="A6" s="73"/>
      <c r="B6" s="73"/>
      <c r="C6" s="2"/>
    </row>
    <row r="7" spans="1:3" s="1" customFormat="1" x14ac:dyDescent="0.25">
      <c r="A7" s="73"/>
      <c r="B7" s="73"/>
      <c r="C7" s="3"/>
    </row>
    <row r="8" spans="1:3" s="1" customFormat="1" ht="23.25" customHeight="1" x14ac:dyDescent="0.25">
      <c r="A8" s="74" t="s">
        <v>1</v>
      </c>
      <c r="B8" s="74"/>
      <c r="C8" s="3"/>
    </row>
    <row r="9" spans="1:3" s="1" customFormat="1" ht="23.25" customHeight="1" x14ac:dyDescent="0.25">
      <c r="A9" s="74"/>
      <c r="B9" s="74"/>
      <c r="C9" s="3"/>
    </row>
    <row r="10" spans="1:3" s="1" customFormat="1" x14ac:dyDescent="0.25">
      <c r="A10" s="75" t="s">
        <v>33</v>
      </c>
      <c r="B10" s="75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6" t="s">
        <v>35</v>
      </c>
      <c r="B12" s="76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6" t="s">
        <v>63</v>
      </c>
      <c r="B14" s="76"/>
      <c r="C14" s="8"/>
    </row>
    <row r="15" spans="1:3" s="1" customFormat="1" x14ac:dyDescent="0.25">
      <c r="A15" s="7" t="s">
        <v>48</v>
      </c>
      <c r="B15" s="5"/>
      <c r="C15" s="2"/>
    </row>
    <row r="16" spans="1:3" s="1" customFormat="1" x14ac:dyDescent="0.25">
      <c r="A16" s="9" t="s">
        <v>67</v>
      </c>
      <c r="B16" s="9"/>
      <c r="C16" s="6"/>
    </row>
    <row r="17" spans="1:3" s="1" customFormat="1" x14ac:dyDescent="0.25">
      <c r="A17" s="76" t="s">
        <v>68</v>
      </c>
      <c r="B17" s="76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0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8" t="s">
        <v>4</v>
      </c>
      <c r="B22" s="78"/>
      <c r="C22" s="6"/>
    </row>
    <row r="23" spans="1:3" s="1" customFormat="1" ht="17.45" customHeight="1" x14ac:dyDescent="0.25">
      <c r="A23" s="14"/>
      <c r="B23" s="79" t="s">
        <v>5</v>
      </c>
      <c r="C23" s="6"/>
    </row>
    <row r="24" spans="1:3" s="1" customFormat="1" x14ac:dyDescent="0.25">
      <c r="A24" s="15" t="s">
        <v>66</v>
      </c>
      <c r="B24" s="79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50</v>
      </c>
      <c r="B27" s="34">
        <v>168682.74</v>
      </c>
      <c r="C27" s="22"/>
    </row>
    <row r="28" spans="1:3" s="1" customFormat="1" x14ac:dyDescent="0.25">
      <c r="A28" s="20" t="s">
        <v>60</v>
      </c>
      <c r="B28" s="34">
        <v>6538246.5800000001</v>
      </c>
      <c r="C28" s="22"/>
    </row>
    <row r="29" spans="1:3" s="1" customFormat="1" x14ac:dyDescent="0.25">
      <c r="A29" s="23" t="s">
        <v>37</v>
      </c>
      <c r="B29" s="24">
        <f>SUM(B26:B28)</f>
        <v>6706929.3200000003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51</v>
      </c>
      <c r="B32" s="27">
        <v>0</v>
      </c>
      <c r="C32" s="28"/>
    </row>
    <row r="33" spans="1:4" s="29" customFormat="1" x14ac:dyDescent="0.25">
      <c r="A33" s="26" t="s">
        <v>55</v>
      </c>
      <c r="B33" s="27">
        <v>0</v>
      </c>
      <c r="C33" s="28"/>
    </row>
    <row r="34" spans="1:4" s="29" customFormat="1" x14ac:dyDescent="0.25">
      <c r="A34" s="4" t="s">
        <v>52</v>
      </c>
      <c r="B34" s="27">
        <v>0</v>
      </c>
      <c r="C34" s="28"/>
    </row>
    <row r="35" spans="1:4" s="29" customFormat="1" x14ac:dyDescent="0.25">
      <c r="A35" s="4" t="s">
        <v>56</v>
      </c>
      <c r="B35" s="27">
        <v>45429.88</v>
      </c>
      <c r="C35" s="28"/>
    </row>
    <row r="36" spans="1:4" s="29" customFormat="1" x14ac:dyDescent="0.25">
      <c r="A36" s="66" t="s">
        <v>69</v>
      </c>
      <c r="B36" s="27">
        <v>46280.7</v>
      </c>
      <c r="C36" s="28"/>
    </row>
    <row r="37" spans="1:4" s="29" customFormat="1" x14ac:dyDescent="0.25">
      <c r="A37" s="30" t="s">
        <v>38</v>
      </c>
      <c r="B37" s="31">
        <f>SUM(B32:B36)</f>
        <v>91710.579999999987</v>
      </c>
      <c r="C37" s="32"/>
    </row>
    <row r="38" spans="1:4" s="29" customFormat="1" x14ac:dyDescent="0.25">
      <c r="A38" s="33"/>
      <c r="B38" s="34"/>
      <c r="C38" s="32"/>
    </row>
    <row r="39" spans="1:4" s="29" customFormat="1" x14ac:dyDescent="0.25">
      <c r="A39" s="35" t="s">
        <v>9</v>
      </c>
      <c r="B39" s="36"/>
      <c r="C39" s="32"/>
    </row>
    <row r="40" spans="1:4" s="29" customFormat="1" x14ac:dyDescent="0.25">
      <c r="A40" s="67" t="s">
        <v>53</v>
      </c>
      <c r="B40" s="27">
        <v>0</v>
      </c>
      <c r="C40" s="32"/>
    </row>
    <row r="41" spans="1:4" s="29" customFormat="1" x14ac:dyDescent="0.25">
      <c r="A41" s="26" t="s">
        <v>58</v>
      </c>
      <c r="B41" s="27">
        <v>683116.44</v>
      </c>
      <c r="C41" s="32"/>
      <c r="D41" s="69"/>
    </row>
    <row r="42" spans="1:4" s="29" customFormat="1" x14ac:dyDescent="0.25">
      <c r="A42" s="30" t="s">
        <v>39</v>
      </c>
      <c r="B42" s="37">
        <f>B40+B41</f>
        <v>683116.44</v>
      </c>
      <c r="C42" s="32"/>
    </row>
    <row r="43" spans="1:4" s="41" customFormat="1" x14ac:dyDescent="0.25">
      <c r="A43" s="38"/>
      <c r="B43" s="39"/>
      <c r="C43" s="40"/>
    </row>
    <row r="44" spans="1:4" s="29" customFormat="1" x14ac:dyDescent="0.25">
      <c r="A44" s="42" t="s">
        <v>10</v>
      </c>
      <c r="B44" s="43"/>
      <c r="C44" s="44"/>
    </row>
    <row r="45" spans="1:4" s="29" customFormat="1" x14ac:dyDescent="0.25">
      <c r="A45" s="45" t="s">
        <v>54</v>
      </c>
      <c r="B45" s="27">
        <v>0</v>
      </c>
      <c r="C45" s="44"/>
    </row>
    <row r="46" spans="1:4" s="29" customFormat="1" x14ac:dyDescent="0.25">
      <c r="A46" s="38" t="s">
        <v>11</v>
      </c>
      <c r="B46" s="34">
        <f>B45</f>
        <v>0</v>
      </c>
      <c r="C46" s="44"/>
    </row>
    <row r="47" spans="1:4" s="29" customFormat="1" x14ac:dyDescent="0.25">
      <c r="A47" s="4" t="s">
        <v>57</v>
      </c>
      <c r="B47" s="34">
        <v>28984.28</v>
      </c>
      <c r="C47" s="44"/>
    </row>
    <row r="48" spans="1:4" s="29" customFormat="1" x14ac:dyDescent="0.25">
      <c r="A48" s="38" t="s">
        <v>12</v>
      </c>
      <c r="B48" s="34">
        <f>B47</f>
        <v>28984.28</v>
      </c>
      <c r="C48" s="44"/>
    </row>
    <row r="49" spans="1:3" s="29" customFormat="1" x14ac:dyDescent="0.25">
      <c r="A49" s="35" t="s">
        <v>40</v>
      </c>
      <c r="B49" s="46">
        <f>B46+B48</f>
        <v>28984.28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52.5</v>
      </c>
      <c r="C53" s="28"/>
    </row>
    <row r="54" spans="1:3" s="29" customFormat="1" x14ac:dyDescent="0.25">
      <c r="A54" s="49" t="s">
        <v>16</v>
      </c>
      <c r="B54" s="34">
        <v>254079.02</v>
      </c>
      <c r="C54" s="28"/>
    </row>
    <row r="55" spans="1:3" s="29" customFormat="1" x14ac:dyDescent="0.25">
      <c r="A55" s="49" t="s">
        <v>17</v>
      </c>
      <c r="B55" s="34">
        <v>0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182568.68</v>
      </c>
      <c r="C57" s="28"/>
    </row>
    <row r="58" spans="1:3" s="29" customFormat="1" x14ac:dyDescent="0.25">
      <c r="A58" s="48" t="s">
        <v>20</v>
      </c>
      <c r="B58" s="34">
        <v>66655.399999999994</v>
      </c>
      <c r="C58" s="28"/>
    </row>
    <row r="59" spans="1:3" s="29" customFormat="1" ht="30" x14ac:dyDescent="0.25">
      <c r="A59" s="48" t="s">
        <v>21</v>
      </c>
      <c r="B59" s="34">
        <v>191644.93</v>
      </c>
      <c r="C59" s="28"/>
    </row>
    <row r="60" spans="1:3" s="29" customFormat="1" x14ac:dyDescent="0.25">
      <c r="A60" s="45" t="s">
        <v>64</v>
      </c>
      <c r="B60" s="34">
        <v>5412.33</v>
      </c>
      <c r="C60" s="28"/>
    </row>
    <row r="61" spans="1:3" s="29" customFormat="1" x14ac:dyDescent="0.25">
      <c r="A61" s="38" t="s">
        <v>41</v>
      </c>
      <c r="B61" s="50">
        <f>SUM(B53:B60)</f>
        <v>700412.86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43</v>
      </c>
      <c r="B69" s="31">
        <f>B61+B68</f>
        <v>700412.86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80"/>
      <c r="B75" s="80"/>
      <c r="C75" s="55"/>
    </row>
    <row r="76" spans="1:3" s="29" customFormat="1" x14ac:dyDescent="0.25">
      <c r="A76" s="17" t="s">
        <v>70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61</v>
      </c>
      <c r="B78" s="34">
        <v>43975.98</v>
      </c>
      <c r="C78" s="22"/>
    </row>
    <row r="79" spans="1:3" s="29" customFormat="1" x14ac:dyDescent="0.25">
      <c r="A79" s="58" t="s">
        <v>59</v>
      </c>
      <c r="B79" s="34">
        <v>6054251.0599999996</v>
      </c>
      <c r="C79" s="22"/>
    </row>
    <row r="80" spans="1:3" s="29" customFormat="1" x14ac:dyDescent="0.25">
      <c r="A80" s="53" t="s">
        <v>45</v>
      </c>
      <c r="B80" s="59">
        <f>(B29+B37)-(B69+B74)</f>
        <v>6098227.04</v>
      </c>
      <c r="C80" s="22"/>
    </row>
    <row r="81" spans="1:4" s="29" customFormat="1" x14ac:dyDescent="0.25">
      <c r="A81" s="60" t="s">
        <v>47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49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65</v>
      </c>
      <c r="B85" s="59">
        <v>0</v>
      </c>
      <c r="C85" s="8"/>
      <c r="D85" s="2"/>
    </row>
    <row r="86" spans="1:4" s="29" customFormat="1" x14ac:dyDescent="0.25">
      <c r="A86" s="62" t="s">
        <v>32</v>
      </c>
      <c r="B86" s="65">
        <f>B83+B84+B85</f>
        <v>0</v>
      </c>
      <c r="C86" s="1"/>
      <c r="D86" s="2"/>
    </row>
    <row r="87" spans="1:4" s="29" customFormat="1" x14ac:dyDescent="0.25">
      <c r="A87" s="77" t="s">
        <v>62</v>
      </c>
      <c r="B87" s="77"/>
      <c r="C87" s="1"/>
      <c r="D87" s="2"/>
    </row>
    <row r="88" spans="1:4" s="29" customFormat="1" x14ac:dyDescent="0.25">
      <c r="A88" s="77"/>
      <c r="B88" s="77"/>
      <c r="C88" s="1"/>
      <c r="D88" s="2"/>
    </row>
    <row r="89" spans="1:4" x14ac:dyDescent="0.25">
      <c r="A89" s="70"/>
      <c r="B89" s="71" t="s">
        <v>71</v>
      </c>
    </row>
    <row r="90" spans="1:4" x14ac:dyDescent="0.25">
      <c r="A90" s="29"/>
      <c r="B90" s="29"/>
    </row>
    <row r="91" spans="1:4" x14ac:dyDescent="0.25">
      <c r="A91" s="29"/>
      <c r="B91" s="68"/>
    </row>
    <row r="92" spans="1:4" s="29" customFormat="1" x14ac:dyDescent="0.25">
      <c r="A92" s="1"/>
      <c r="B92" s="1"/>
      <c r="C92" s="1"/>
      <c r="D92" s="2"/>
    </row>
  </sheetData>
  <mergeCells count="11">
    <mergeCell ref="A87:B88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2022-02-10T13:54:00Z</cp:lastPrinted>
  <dcterms:created xsi:type="dcterms:W3CDTF">2021-09-23T15:15:02Z</dcterms:created>
  <dcterms:modified xsi:type="dcterms:W3CDTF">2022-02-10T14:00:04Z</dcterms:modified>
  <dc:language>pt-BR</dc:language>
</cp:coreProperties>
</file>