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10- Outubro\"/>
    </mc:Choice>
  </mc:AlternateContent>
  <xr:revisionPtr revIDLastSave="0" documentId="13_ncr:1_{29BC3DFB-3881-4EC3-955D-45CFDB616E5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0.2022" sheetId="1" r:id="rId1"/>
  </sheets>
  <definedNames>
    <definedName name="_xlnm.Print_Area" localSheetId="0">'10.2022'!$A$1:$B$93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1" l="1"/>
  <c r="D68" i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<sst xmlns="http://schemas.openxmlformats.org/spreadsheetml/2006/main" count="73" uniqueCount="73">
  <si>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</si>
  <si>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</si>
  <si>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</si>
  <si>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</si>
  <si>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</si>
  <si>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</si>
  <si>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</si>
  <si>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</si>
  <si>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</si>
  <si>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</si>
  <si>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</si>
  <si>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</si>
  <si>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</si>
  <si>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</si>
  <si>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</si>
  <si>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</si>
  <si>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</si>
  <si>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</si>
  <si>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</si>
  <si>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</si>
  <si>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</si>
  <si>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</si>
  <si>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</si>
  <si>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</si>
  <si>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</si>
  <si>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</si>
  <si>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</si>
  <si>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</si>
  <si>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</si>
  <si>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</si>
  <si>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</si>
  <si>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</si>
  <si>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</si>
  <si>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</si>
  <si>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</si>
  <si>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</si>
  <si>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</si>
  <si>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</si>
  <si>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</si>
  <si>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</si>
  <si>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</si>
  <si>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</si>
  <si>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</si>
  <si>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</si>
  <si>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</si>
  <si>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</si>
  <si>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</si>
  <si>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</si>
  <si>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</si>
  <si>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</si>
  <si>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</si>
  <si>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</si>
  <si>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</si>
  <si>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</si>
  <si>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</si>
  <si>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</si>
  <si>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</si>
  <si>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</si>
  <si>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</si>
  <si>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</si>
  <si>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</si>
  <si>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</si>
  <si>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</si>
  <si>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</si>
  <si>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</si>
  <si>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</si>
  <si>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</si>
  <si>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GERÊNCIA CORPORATIVA FINANCEIRA:                                                                                      GERÊNCIA CORPORATIVA CONTÁBIL:</t>
  </si>
  <si>
    <t>Goiânia, 10 de novembro de 2022</t>
  </si>
  <si>
    <t>7.SALDO BANCÁRIO FINAL EM 31/10/2022</t>
  </si>
  <si>
    <t>Competência: 10/2022</t>
  </si>
  <si>
    <t>2.5 Outras entradas - Ressarcimento de juros</t>
  </si>
  <si>
    <t>5.1.8 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</si>
</sst>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1166394</xdr:colOff>
      <xdr:row>0</xdr:row>
      <xdr:rowOff>300789</xdr:rowOff>
    </xdr:from>
    <xdr:to>
      <xdr:col>1</xdr:col>
      <xdr:colOff>1653530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9" zoomScale="95" zoomScaleNormal="95" zoomScaleSheetLayoutView="95" zoomScalePageLayoutView="70" workbookViewId="0">
      <selection activeCell="A16" sqref="A16"/>
    </sheetView>
  </sheetViews>
  <sheetFormatPr defaultColWidth="41.7109375" defaultRowHeight="15" x14ac:dyDescent="0.25"/>
  <cols>
    <col min="1" max="1" width="108" style="1" customWidth="1"/>
    <col min="2" max="2" width="45.71093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9"/>
      <c r="B1" s="79"/>
    </row>
    <row r="2" spans="1:3" s="1" customFormat="1" x14ac:dyDescent="0.25">
      <c r="A2" s="80" t="s">
        <v>0</v>
      </c>
      <c r="B2" s="80"/>
      <c r="C2" s="2"/>
    </row>
    <row r="3" spans="1:3" s="1" customFormat="1" x14ac:dyDescent="0.25">
      <c r="A3" s="80"/>
      <c r="B3" s="80"/>
      <c r="C3" s="2"/>
    </row>
    <row r="4" spans="1:3" s="1" customFormat="1" x14ac:dyDescent="0.25">
      <c r="A4" s="80"/>
      <c r="B4" s="80"/>
      <c r="C4" s="2"/>
    </row>
    <row r="5" spans="1:3" s="1" customFormat="1" x14ac:dyDescent="0.25">
      <c r="A5" s="80"/>
      <c r="B5" s="80"/>
      <c r="C5" s="2"/>
    </row>
    <row r="6" spans="1:3" s="1" customFormat="1" x14ac:dyDescent="0.25">
      <c r="A6" s="80"/>
      <c r="B6" s="80"/>
      <c r="C6" s="2"/>
    </row>
    <row r="7" spans="1:3" s="1" customFormat="1" x14ac:dyDescent="0.25">
      <c r="A7" s="80"/>
      <c r="B7" s="80"/>
      <c r="C7" s="3"/>
    </row>
    <row r="8" spans="1:3" s="1" customFormat="1" ht="23.25" customHeight="1" x14ac:dyDescent="0.25">
      <c r="A8" s="81" t="s">
        <v>1</v>
      </c>
      <c r="B8" s="81"/>
      <c r="C8" s="3"/>
    </row>
    <row r="9" spans="1:3" s="1" customFormat="1" ht="23.25" customHeight="1" x14ac:dyDescent="0.25">
      <c r="A9" s="81"/>
      <c r="B9" s="81"/>
      <c r="C9" s="3"/>
    </row>
    <row r="10" spans="1:3" s="1" customFormat="1" x14ac:dyDescent="0.25">
      <c r="A10" s="82" t="s">
        <v>33</v>
      </c>
      <c r="B10" s="8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5" t="s">
        <v>35</v>
      </c>
      <c r="B12" s="75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5" t="s">
        <v>56</v>
      </c>
      <c r="B14" s="75"/>
      <c r="C14" s="8"/>
    </row>
    <row r="15" spans="1:3" s="1" customFormat="1" x14ac:dyDescent="0.25">
      <c r="A15" s="7" t="s">
        <v>47</v>
      </c>
      <c r="B15" s="5"/>
      <c r="C15" s="2"/>
    </row>
    <row r="16" spans="1:3" s="1" customFormat="1" x14ac:dyDescent="0.25">
      <c r="A16" s="9" t="s">
        <v>66</v>
      </c>
      <c r="B16" s="9"/>
      <c r="C16" s="6"/>
    </row>
    <row r="17" spans="1:3" s="1" customFormat="1" x14ac:dyDescent="0.25">
      <c r="A17" s="75" t="s">
        <v>64</v>
      </c>
      <c r="B17" s="75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3767949.21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6" t="s">
        <v>4</v>
      </c>
      <c r="B22" s="76"/>
      <c r="C22" s="6"/>
    </row>
    <row r="23" spans="1:3" s="1" customFormat="1" ht="15.75" customHeight="1" x14ac:dyDescent="0.25">
      <c r="A23" s="14"/>
      <c r="B23" s="77" t="s">
        <v>5</v>
      </c>
      <c r="C23" s="6"/>
    </row>
    <row r="24" spans="1:3" s="1" customFormat="1" ht="14.25" customHeight="1" x14ac:dyDescent="0.25">
      <c r="A24" s="15" t="s">
        <v>70</v>
      </c>
      <c r="B24" s="77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1731.46</v>
      </c>
      <c r="C26" s="22"/>
    </row>
    <row r="27" spans="1:3" s="1" customFormat="1" x14ac:dyDescent="0.25">
      <c r="A27" s="20" t="s">
        <v>57</v>
      </c>
      <c r="B27" s="27">
        <v>12154.12</v>
      </c>
      <c r="C27" s="22"/>
    </row>
    <row r="28" spans="1:3" s="1" customFormat="1" x14ac:dyDescent="0.25">
      <c r="A28" s="20" t="s">
        <v>49</v>
      </c>
      <c r="B28" s="27">
        <v>26353977.390000001</v>
      </c>
      <c r="C28" s="22"/>
    </row>
    <row r="29" spans="1:3" s="1" customFormat="1" x14ac:dyDescent="0.25">
      <c r="A29" s="23" t="s">
        <v>37</v>
      </c>
      <c r="B29" s="24">
        <f>SUM(B26:B28)</f>
        <v>26367862.969999999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48</v>
      </c>
      <c r="B32" s="27">
        <v>0</v>
      </c>
      <c r="C32" s="28"/>
    </row>
    <row r="33" spans="1:3" s="29" customFormat="1" x14ac:dyDescent="0.25">
      <c r="A33" s="26" t="s">
        <v>60</v>
      </c>
      <c r="B33" s="27">
        <v>0</v>
      </c>
      <c r="C33" s="28"/>
    </row>
    <row r="34" spans="1:3" s="29" customFormat="1" x14ac:dyDescent="0.25">
      <c r="A34" s="4" t="s">
        <v>50</v>
      </c>
      <c r="B34" s="27">
        <v>254840.74</v>
      </c>
      <c r="C34" s="28"/>
    </row>
    <row r="35" spans="1:3" s="29" customFormat="1" x14ac:dyDescent="0.25">
      <c r="A35" s="4" t="s">
        <v>65</v>
      </c>
      <c r="B35" s="27">
        <v>554.55999999999995</v>
      </c>
      <c r="C35" s="28"/>
    </row>
    <row r="36" spans="1:3" s="29" customFormat="1" x14ac:dyDescent="0.25">
      <c r="A36" s="66" t="s">
        <v>71</v>
      </c>
      <c r="B36" s="27">
        <v>72.19</v>
      </c>
      <c r="C36" s="28"/>
    </row>
    <row r="37" spans="1:3" s="29" customFormat="1" x14ac:dyDescent="0.25">
      <c r="A37" s="30" t="s">
        <v>38</v>
      </c>
      <c r="B37" s="31">
        <f>SUM(B32:B36)</f>
        <v>255467.49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52</v>
      </c>
      <c r="B40" s="27">
        <v>2567299.14</v>
      </c>
      <c r="C40" s="32"/>
    </row>
    <row r="41" spans="1:3" s="29" customFormat="1" x14ac:dyDescent="0.25">
      <c r="A41" s="26" t="s">
        <v>54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2567299.14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53</v>
      </c>
      <c r="B45" s="27">
        <v>58575.12</v>
      </c>
      <c r="C45" s="44"/>
    </row>
    <row r="46" spans="1:3" s="29" customFormat="1" x14ac:dyDescent="0.25">
      <c r="A46" s="38" t="s">
        <v>11</v>
      </c>
      <c r="B46" s="73">
        <f>B45</f>
        <v>58575.12</v>
      </c>
      <c r="C46" s="44"/>
    </row>
    <row r="47" spans="1:3" s="29" customFormat="1" x14ac:dyDescent="0.25">
      <c r="A47" s="4" t="s">
        <v>55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58575.12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788094.84</v>
      </c>
      <c r="C53" s="28"/>
    </row>
    <row r="54" spans="1:3" s="29" customFormat="1" x14ac:dyDescent="0.25">
      <c r="A54" s="49" t="s">
        <v>16</v>
      </c>
      <c r="B54" s="27">
        <v>819233.58</v>
      </c>
      <c r="C54" s="28"/>
    </row>
    <row r="55" spans="1:3" s="29" customFormat="1" x14ac:dyDescent="0.25">
      <c r="A55" s="49" t="s">
        <v>17</v>
      </c>
      <c r="B55" s="27">
        <v>418403.7</v>
      </c>
      <c r="C55" s="28"/>
    </row>
    <row r="56" spans="1:3" s="29" customFormat="1" x14ac:dyDescent="0.25">
      <c r="A56" s="48" t="s">
        <v>18</v>
      </c>
      <c r="B56" s="27">
        <v>11629.28</v>
      </c>
      <c r="C56" s="28"/>
    </row>
    <row r="57" spans="1:3" s="29" customFormat="1" x14ac:dyDescent="0.25">
      <c r="A57" s="48" t="s">
        <v>19</v>
      </c>
      <c r="B57" s="27">
        <v>107200.18</v>
      </c>
      <c r="C57" s="28"/>
    </row>
    <row r="58" spans="1:3" s="29" customFormat="1" x14ac:dyDescent="0.25">
      <c r="A58" s="48" t="s">
        <v>20</v>
      </c>
      <c r="B58" s="27">
        <v>240782.55</v>
      </c>
      <c r="C58" s="28"/>
    </row>
    <row r="59" spans="1:3" s="29" customFormat="1" ht="30" x14ac:dyDescent="0.25">
      <c r="A59" s="48" t="s">
        <v>21</v>
      </c>
      <c r="B59" s="27">
        <v>117623.87</v>
      </c>
      <c r="C59" s="28"/>
    </row>
    <row r="60" spans="1:3" s="29" customFormat="1" x14ac:dyDescent="0.25">
      <c r="A60" s="45" t="s">
        <v>72</v>
      </c>
      <c r="B60" s="27">
        <v>0</v>
      </c>
      <c r="C60" s="28"/>
    </row>
    <row r="61" spans="1:3" s="29" customFormat="1" x14ac:dyDescent="0.25">
      <c r="A61" s="38" t="s">
        <v>41</v>
      </c>
      <c r="B61" s="50">
        <f>SUM(B53:B60)</f>
        <v>2502968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5828.47</v>
      </c>
      <c r="C64" s="32"/>
    </row>
    <row r="65" spans="1:5" s="29" customFormat="1" x14ac:dyDescent="0.25">
      <c r="A65" s="48" t="s">
        <v>24</v>
      </c>
      <c r="B65" s="34">
        <v>0</v>
      </c>
      <c r="C65" s="32"/>
    </row>
    <row r="66" spans="1:5" s="29" customFormat="1" x14ac:dyDescent="0.25">
      <c r="A66" s="45" t="s">
        <v>25</v>
      </c>
      <c r="B66" s="34">
        <v>0</v>
      </c>
      <c r="C66" s="32"/>
    </row>
    <row r="67" spans="1:5" s="29" customFormat="1" x14ac:dyDescent="0.25">
      <c r="A67" s="45" t="s">
        <v>58</v>
      </c>
      <c r="B67" s="34">
        <v>0</v>
      </c>
      <c r="C67" s="32"/>
    </row>
    <row r="68" spans="1:5" s="29" customFormat="1" x14ac:dyDescent="0.25">
      <c r="A68" s="38" t="s">
        <v>42</v>
      </c>
      <c r="B68" s="31">
        <f>B64+B65+B66+B67</f>
        <v>5828.47</v>
      </c>
      <c r="C68" s="44"/>
      <c r="D68" s="69">
        <f>B29+B37-B69</f>
        <v>24114533.989999998</v>
      </c>
    </row>
    <row r="69" spans="1:5" s="29" customFormat="1" ht="14.25" customHeight="1" x14ac:dyDescent="0.25">
      <c r="A69" s="38" t="s">
        <v>43</v>
      </c>
      <c r="B69" s="31">
        <f>B61+B68</f>
        <v>2508796.4700000002</v>
      </c>
      <c r="C69" s="44"/>
      <c r="D69" s="69">
        <f>B80-D68</f>
        <v>0</v>
      </c>
    </row>
    <row r="70" spans="1:5" s="29" customFormat="1" x14ac:dyDescent="0.25">
      <c r="A70" s="38"/>
      <c r="B70" s="34"/>
      <c r="C70" s="44"/>
    </row>
    <row r="71" spans="1:5" s="29" customFormat="1" x14ac:dyDescent="0.25">
      <c r="A71" s="42" t="s">
        <v>26</v>
      </c>
      <c r="B71" s="43"/>
      <c r="C71" s="44"/>
      <c r="D71" s="69"/>
    </row>
    <row r="72" spans="1:5" s="29" customFormat="1" x14ac:dyDescent="0.25">
      <c r="A72" s="48" t="s">
        <v>27</v>
      </c>
      <c r="B72" s="34">
        <v>0</v>
      </c>
      <c r="C72" s="32"/>
      <c r="D72" s="69"/>
      <c r="E72" s="70"/>
    </row>
    <row r="73" spans="1:5" s="29" customFormat="1" x14ac:dyDescent="0.25">
      <c r="A73" s="48" t="s">
        <v>28</v>
      </c>
      <c r="B73" s="52">
        <v>0</v>
      </c>
      <c r="C73" s="2"/>
      <c r="D73" s="69"/>
    </row>
    <row r="74" spans="1:5" s="29" customFormat="1" x14ac:dyDescent="0.25">
      <c r="A74" s="53" t="s">
        <v>44</v>
      </c>
      <c r="B74" s="54">
        <f>B72+B73</f>
        <v>0</v>
      </c>
      <c r="C74" s="2"/>
    </row>
    <row r="75" spans="1:5" s="56" customFormat="1" x14ac:dyDescent="0.25">
      <c r="A75" s="78"/>
      <c r="B75" s="78"/>
      <c r="C75" s="55"/>
    </row>
    <row r="76" spans="1:5" s="29" customFormat="1" x14ac:dyDescent="0.25">
      <c r="A76" s="17" t="s">
        <v>69</v>
      </c>
      <c r="B76" s="57"/>
      <c r="C76" s="22"/>
    </row>
    <row r="77" spans="1:5" s="29" customFormat="1" x14ac:dyDescent="0.25">
      <c r="A77" s="58" t="s">
        <v>29</v>
      </c>
      <c r="B77" s="27">
        <v>1731.46</v>
      </c>
      <c r="C77" s="22"/>
      <c r="D77" s="69"/>
    </row>
    <row r="78" spans="1:5" s="29" customFormat="1" x14ac:dyDescent="0.25">
      <c r="A78" s="58" t="s">
        <v>59</v>
      </c>
      <c r="B78" s="27">
        <v>14290.51</v>
      </c>
      <c r="C78" s="22"/>
      <c r="D78" s="69"/>
    </row>
    <row r="79" spans="1:5" s="29" customFormat="1" x14ac:dyDescent="0.25">
      <c r="A79" s="58" t="s">
        <v>51</v>
      </c>
      <c r="B79" s="27">
        <v>24098512.02</v>
      </c>
      <c r="C79" s="22"/>
    </row>
    <row r="80" spans="1:5" s="29" customFormat="1" x14ac:dyDescent="0.25">
      <c r="A80" s="53" t="s">
        <v>45</v>
      </c>
      <c r="B80" s="59">
        <f>(B29+B37)-(B69+B74)</f>
        <v>24114533.989999998</v>
      </c>
      <c r="C80" s="22"/>
      <c r="D80" s="69"/>
    </row>
    <row r="81" spans="1:5" s="29" customFormat="1" x14ac:dyDescent="0.25">
      <c r="A81" s="60" t="s">
        <v>46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70"/>
    </row>
    <row r="83" spans="1:5" s="29" customFormat="1" x14ac:dyDescent="0.25">
      <c r="A83" s="64" t="s">
        <v>62</v>
      </c>
      <c r="B83" s="59">
        <v>679206.04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63</v>
      </c>
      <c r="B85" s="59">
        <v>18426.900000000001</v>
      </c>
      <c r="C85" s="8"/>
      <c r="D85" s="2"/>
    </row>
    <row r="86" spans="1:5" s="29" customFormat="1" x14ac:dyDescent="0.25">
      <c r="A86" s="62" t="s">
        <v>32</v>
      </c>
      <c r="B86" s="65">
        <f>B83+B84+B85</f>
        <v>697632.94000000006</v>
      </c>
      <c r="C86" s="1"/>
      <c r="D86" s="2"/>
    </row>
    <row r="87" spans="1:5" s="29" customFormat="1" x14ac:dyDescent="0.25">
      <c r="A87" s="74" t="s">
        <v>61</v>
      </c>
      <c r="B87" s="74"/>
      <c r="C87" s="1"/>
      <c r="D87" s="2"/>
    </row>
    <row r="88" spans="1:5" s="29" customFormat="1" x14ac:dyDescent="0.25">
      <c r="A88" s="74"/>
      <c r="B88" s="74"/>
      <c r="C88" s="1"/>
      <c r="D88" s="2"/>
    </row>
    <row r="89" spans="1:5" s="29" customFormat="1" x14ac:dyDescent="0.25">
      <c r="A89" s="74"/>
      <c r="B89" s="74"/>
      <c r="C89" s="1"/>
      <c r="D89" s="2"/>
    </row>
    <row r="90" spans="1:5" x14ac:dyDescent="0.25">
      <c r="A90" s="71" t="s">
        <v>67</v>
      </c>
      <c r="B90" s="72" t="s">
        <v>68</v>
      </c>
    </row>
    <row r="91" spans="1:5" x14ac:dyDescent="0.25">
      <c r="A91"/>
      <c r="B91" s="72"/>
    </row>
    <row r="92" spans="1:5" x14ac:dyDescent="0.25">
      <c r="A92" s="29"/>
      <c r="B92" s="68"/>
    </row>
    <row r="93" spans="1:5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2022-11-10T11:54:52Z</cp:lastPrinted>
  <dcterms:created xsi:type="dcterms:W3CDTF">2021-09-23T15:15:02Z</dcterms:created>
  <dcterms:modified xsi:type="dcterms:W3CDTF">2022-11-10T11:58:11Z</dcterms:modified>
  <dc:language>pt-BR</dc:language>
</cp:coreProperties>
</file>