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4 HCAMP\"/>
    </mc:Choice>
  </mc:AlternateContent>
  <xr:revisionPtr revIDLastSave="0" documentId="13_ncr:1_{85537F31-1243-498B-ACF7-07C65050FFBD}" xr6:coauthVersionLast="46" xr6:coauthVersionMax="46" xr10:uidLastSave="{00000000-0000-0000-0000-000000000000}"/>
  <bookViews>
    <workbookView xWindow="20925" yWindow="3975" windowWidth="12135" windowHeight="6300" tabRatio="781" xr2:uid="{00000000-000D-0000-FFFF-FFFF00000000}"/>
  </bookViews>
  <sheets>
    <sheet name="Execução Mensal - Junho 2020" sheetId="6" r:id="rId1"/>
  </sheets>
  <definedNames>
    <definedName name="_xlnm.Print_Area" localSheetId="0">'Execução Mensal - Junho 2020'!$B$2:$E$25</definedName>
  </definedNames>
  <calcPr calcId="191029"/>
</workbook>
</file>

<file path=xl/calcChain.xml><?xml version="1.0" encoding="utf-8"?>
<calcChain xmlns="http://schemas.openxmlformats.org/spreadsheetml/2006/main">
  <c r="E16" i="6" l="1"/>
  <c r="E15" i="6"/>
  <c r="E14" i="6"/>
  <c r="E13" i="6"/>
  <c r="D13" i="6"/>
  <c r="D11" i="6"/>
  <c r="E11" i="6" s="1"/>
  <c r="C13" i="6"/>
  <c r="C11" i="6"/>
  <c r="E12" i="6" s="1"/>
  <c r="D17" i="6" l="1"/>
</calcChain>
</file>

<file path=xl/sharedStrings.xml><?xml version="1.0" encoding="utf-8"?>
<sst xmlns="http://schemas.openxmlformats.org/spreadsheetml/2006/main" count="21" uniqueCount="21">
  <si>
    <t>Realizado</t>
  </si>
  <si>
    <t>Receitas</t>
  </si>
  <si>
    <t>Despesas</t>
  </si>
  <si>
    <t>1º semestre/2020</t>
  </si>
  <si>
    <t>Orçamento 2020</t>
  </si>
  <si>
    <t>Realizado jun/2020</t>
  </si>
  <si>
    <t>Pessoal</t>
  </si>
  <si>
    <t>Insumos e despesas gerais</t>
  </si>
  <si>
    <t>Investimentos</t>
  </si>
  <si>
    <t>Contrato de gestão/Termo aditivo</t>
  </si>
  <si>
    <t>Organização Social: Associação de Gestão, Inovação eResultados em Saúde - AGIR</t>
  </si>
  <si>
    <t>Unidade gerida: Hospital de Campanha para Enfrentamento do Coronavírus - Goiânia</t>
  </si>
  <si>
    <t>Contrato de Gestão nº: Contrato Nº 12/2020 - SES</t>
  </si>
  <si>
    <t>Vigência do Contrato de Gestão / Termo Aditivo: 20/03/2020 a 31/12/2020</t>
  </si>
  <si>
    <t>Valor do repasse mensal do Contrato de Gestão / Termo Aditivo: R$ 9.626.574,84 / R$ 9.564.376,95</t>
  </si>
  <si>
    <t xml:space="preserve">Notas: </t>
  </si>
  <si>
    <t>Fonte: DAF/HCAMP GCPLAN/AGIR e CORC/AGIR</t>
  </si>
  <si>
    <t>SALDO</t>
  </si>
  <si>
    <t>2 - "CLÁUSULA OITAVA – DO REPASSE DE RECURSOS 8.1. Durante os 180 (cento e oitenta) dias a que compreende a vigência do presente ajuste, o valor a ser repassado pelo PARCEIRO PÚBLICO será de R$ 57.759.449,04 (cinquenta e sete milhões, setecentos e cinquenta e nove mil, quatrocentos e quarenta e nove reais e quatro centavos), em parcelas mensais de R$9.626.574,84 (nove milhões, seiscentos e vinte e seis mil, quinhentos e setenta e quatro reais, e oitenta e quatro centavos), respeitando a Programação de Desembolso Financeiro, devendo o primeiro repasse ocorrer no prazo máximo de 30 (trinta) dias contados da outorga e os demais até o 5º dia útil de cada mês."</t>
  </si>
  <si>
    <t>1 - R$9.626.574,84 = RECEITA PROJETADA MENSAL: MARÇO/20 (Contrato de Gestão nº12/2020)</t>
  </si>
  <si>
    <t>PLANILHA DE EXECUCÃO ORÇAMENTARIA - COMPETÊNCIA: JUNHO/2020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</si>
</sst>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[$R$ -416]#,##0.00"/>
  </numFmts>
  <fonts count="9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164" fontId="3" fillId="4" borderId="2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0" fontId="3" fillId="4" borderId="8" xfId="1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right"/>
    </xf>
    <xf numFmtId="0" fontId="5" fillId="4" borderId="15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8" fontId="5" fillId="4" borderId="6" xfId="0" applyNumberFormat="1" applyFont="1" applyFill="1" applyBorder="1" applyAlignment="1">
      <alignment horizontal="right"/>
    </xf>
    <xf numFmtId="0" fontId="0" fillId="4" borderId="0" xfId="0" applyFill="1"/>
    <xf numFmtId="164" fontId="6" fillId="4" borderId="4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justify" vertical="top" wrapText="1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 2" xfId="2" xr:uid="{F0B14A18-52C7-45BA-B1B1-85EC8D4E91F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2428875</xdr:colOff>
      <xdr:row>1</xdr:row>
      <xdr:rowOff>155575</xdr:rowOff>
    </xdr:from>
    <xdr:to>
      <xdr:col>4</xdr:col>
      <xdr:colOff>346075</xdr:colOff>
      <xdr:row>1</xdr:row>
      <xdr:rowOff>762825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12D1F1-32CA-4909-9476-9C2EC1AD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317500"/>
          <a:ext cx="339407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1279525</xdr:colOff>
      <xdr:row>1</xdr:row>
      <xdr:rowOff>168275</xdr:rowOff>
    </xdr:from>
    <xdr:to>
      <xdr:col>1</xdr:col>
      <xdr:colOff>2295668</xdr:colOff>
      <xdr:row>1</xdr:row>
      <xdr:rowOff>692150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C6F3DB7D-134C-491F-B190-1FB283145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075" y="33020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2F44-738F-47BA-85FF-DE9167B4AB27}">
  <dimension ref="B1:E24"/>
  <sheetViews>
    <sheetView tabSelected="1" zoomScaleNormal="100" workbookViewId="0">
      <selection activeCell="I24" sqref="I24"/>
    </sheetView>
  </sheetViews>
  <sheetFormatPr defaultRowHeight="12.75" x14ac:dyDescent="0.2"/>
  <cols>
    <col min="1" max="1" width="3.140625" style="1" customWidth="1"/>
    <col min="2" max="2" width="40.7109375" style="1" customWidth="1"/>
    <col min="3" max="4" width="20.7109375" style="1" customWidth="1"/>
    <col min="5" max="5" width="10.7109375" style="1" customWidth="1"/>
    <col min="6" max="16384" width="9.140625" style="1"/>
  </cols>
  <sheetData>
    <row r="1" spans="2:5" s="26" customFormat="1" x14ac:dyDescent="0.2"/>
    <row r="2" spans="2:5" ht="66" customHeight="1" x14ac:dyDescent="0.2">
      <c r="B2" s="3"/>
      <c r="C2" s="8"/>
      <c r="D2" s="8"/>
      <c r="E2" s="8"/>
    </row>
    <row r="3" spans="2:5" x14ac:dyDescent="0.2">
      <c r="B3" s="29" t="s">
        <v>10</v>
      </c>
      <c r="C3" s="30"/>
      <c r="D3" s="30"/>
      <c r="E3" s="31"/>
    </row>
    <row r="4" spans="2:5" x14ac:dyDescent="0.2">
      <c r="B4" s="32" t="s">
        <v>11</v>
      </c>
      <c r="C4" s="33"/>
      <c r="D4" s="33"/>
      <c r="E4" s="34"/>
    </row>
    <row r="5" spans="2:5" x14ac:dyDescent="0.2">
      <c r="B5" s="32" t="s">
        <v>12</v>
      </c>
      <c r="C5" s="33"/>
      <c r="D5" s="33"/>
      <c r="E5" s="34"/>
    </row>
    <row r="6" spans="2:5" x14ac:dyDescent="0.2">
      <c r="B6" s="32" t="s">
        <v>13</v>
      </c>
      <c r="C6" s="33"/>
      <c r="D6" s="33"/>
      <c r="E6" s="34"/>
    </row>
    <row r="7" spans="2:5" x14ac:dyDescent="0.2">
      <c r="B7" s="35" t="s">
        <v>14</v>
      </c>
      <c r="C7" s="36"/>
      <c r="D7" s="36"/>
      <c r="E7" s="37"/>
    </row>
    <row r="8" spans="2:5" x14ac:dyDescent="0.2">
      <c r="B8" s="10"/>
      <c r="C8" s="8"/>
      <c r="D8" s="8"/>
      <c r="E8" s="8"/>
    </row>
    <row r="9" spans="2:5" x14ac:dyDescent="0.2">
      <c r="B9" s="38" t="s">
        <v>20</v>
      </c>
      <c r="C9" s="39"/>
      <c r="D9" s="39"/>
      <c r="E9" s="40"/>
    </row>
    <row r="10" spans="2:5" x14ac:dyDescent="0.2">
      <c r="B10" s="22" t="s">
        <v>3</v>
      </c>
      <c r="C10" s="11" t="s">
        <v>4</v>
      </c>
      <c r="D10" s="12" t="s">
        <v>5</v>
      </c>
      <c r="E10" s="13" t="s">
        <v>0</v>
      </c>
    </row>
    <row r="11" spans="2:5" x14ac:dyDescent="0.2">
      <c r="B11" s="23" t="s">
        <v>1</v>
      </c>
      <c r="C11" s="27">
        <f>SUM(C12:C12)</f>
        <v>33129468.52</v>
      </c>
      <c r="D11" s="7">
        <f>D12</f>
        <v>5159040.2699999996</v>
      </c>
      <c r="E11" s="14">
        <f t="shared" ref="E11:E16" si="0">D11/$C$11</f>
        <v>0.15572360501000876</v>
      </c>
    </row>
    <row r="12" spans="2:5" x14ac:dyDescent="0.2">
      <c r="B12" s="24" t="s">
        <v>9</v>
      </c>
      <c r="C12" s="15">
        <v>33129468.52</v>
      </c>
      <c r="D12" s="15">
        <v>5159040.2699999996</v>
      </c>
      <c r="E12" s="14">
        <f t="shared" si="0"/>
        <v>0.15572360501000876</v>
      </c>
    </row>
    <row r="13" spans="2:5" x14ac:dyDescent="0.2">
      <c r="B13" s="23" t="s">
        <v>2</v>
      </c>
      <c r="C13" s="27">
        <f>SUM(C14:C16)</f>
        <v>33129468.520000003</v>
      </c>
      <c r="D13" s="16">
        <f>SUM(D14:D16)</f>
        <v>8935839.6400000006</v>
      </c>
      <c r="E13" s="14">
        <f t="shared" si="0"/>
        <v>0.26972481114828345</v>
      </c>
    </row>
    <row r="14" spans="2:5" x14ac:dyDescent="0.2">
      <c r="B14" s="24" t="s">
        <v>6</v>
      </c>
      <c r="C14" s="5">
        <v>20417965.170000002</v>
      </c>
      <c r="D14" s="17">
        <v>4247755.5999999996</v>
      </c>
      <c r="E14" s="14">
        <f t="shared" si="0"/>
        <v>0.12821683503421322</v>
      </c>
    </row>
    <row r="15" spans="2:5" x14ac:dyDescent="0.2">
      <c r="B15" s="24" t="s">
        <v>7</v>
      </c>
      <c r="C15" s="5">
        <v>11991503.35</v>
      </c>
      <c r="D15" s="4">
        <v>4688084.04</v>
      </c>
      <c r="E15" s="14">
        <f t="shared" si="0"/>
        <v>0.14150797611407018</v>
      </c>
    </row>
    <row r="16" spans="2:5" x14ac:dyDescent="0.2">
      <c r="B16" s="18" t="s">
        <v>8</v>
      </c>
      <c r="C16" s="19">
        <v>720000</v>
      </c>
      <c r="D16" s="2">
        <v>0</v>
      </c>
      <c r="E16" s="14">
        <f t="shared" si="0"/>
        <v>0</v>
      </c>
    </row>
    <row r="17" spans="2:5" x14ac:dyDescent="0.2">
      <c r="B17" s="20" t="s">
        <v>17</v>
      </c>
      <c r="C17" s="21"/>
      <c r="D17" s="25">
        <f>D11-D13</f>
        <v>-3776799.370000001</v>
      </c>
      <c r="E17" s="6"/>
    </row>
    <row r="18" spans="2:5" x14ac:dyDescent="0.2">
      <c r="B18" s="9" t="s">
        <v>16</v>
      </c>
      <c r="C18" s="9"/>
      <c r="D18" s="9"/>
      <c r="E18" s="9"/>
    </row>
    <row r="19" spans="2:5" x14ac:dyDescent="0.2">
      <c r="B19" s="9"/>
      <c r="C19" s="9"/>
      <c r="D19" s="9"/>
      <c r="E19" s="9"/>
    </row>
    <row r="20" spans="2:5" x14ac:dyDescent="0.2">
      <c r="B20" s="9" t="s">
        <v>15</v>
      </c>
      <c r="C20" s="9"/>
      <c r="D20" s="9"/>
      <c r="E20" s="9"/>
    </row>
    <row r="21" spans="2:5" x14ac:dyDescent="0.2">
      <c r="B21" s="9"/>
      <c r="C21" s="9"/>
      <c r="D21" s="9"/>
      <c r="E21" s="9"/>
    </row>
    <row r="22" spans="2:5" x14ac:dyDescent="0.2">
      <c r="B22" s="9" t="s">
        <v>19</v>
      </c>
      <c r="C22" s="9"/>
      <c r="D22" s="9"/>
      <c r="E22" s="9"/>
    </row>
    <row r="23" spans="2:5" x14ac:dyDescent="0.2">
      <c r="B23" s="28" t="s">
        <v>18</v>
      </c>
      <c r="C23" s="28"/>
      <c r="D23" s="28"/>
      <c r="E23" s="28"/>
    </row>
    <row r="24" spans="2:5" ht="78.75" customHeight="1" x14ac:dyDescent="0.2">
      <c r="B24" s="28"/>
      <c r="C24" s="28"/>
      <c r="D24" s="28"/>
      <c r="E24" s="28"/>
    </row>
  </sheetData>
  <mergeCells count="7">
    <mergeCell ref="B23:E24"/>
    <mergeCell ref="B3:E3"/>
    <mergeCell ref="B4:E4"/>
    <mergeCell ref="B5:E5"/>
    <mergeCell ref="B6:E6"/>
    <mergeCell ref="B7:E7"/>
    <mergeCell ref="B9:E9"/>
  </mergeCells>
  <pageMargins left="1" right="1" top="1" bottom="1" header="0.5" footer="0.5"/>
  <pageSetup paperSize="9" scale="8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Junho 2020</vt:lpstr>
      <vt:lpstr>'Execução Mensal - Junho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2021-04-19T18:37:32Z</cp:lastPrinted>
  <dcterms:created xsi:type="dcterms:W3CDTF">2021-01-07T13:19:12Z</dcterms:created>
  <dcterms:modified xsi:type="dcterms:W3CDTF">2021-04-19T19:18:39Z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