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E2FEFE6B-A8C9-4614-B31B-C247B832A7E5}" xr6:coauthVersionLast="46" xr6:coauthVersionMax="46" xr10:uidLastSave="{00000000-0000-0000-0000-000000000000}"/>
  <bookViews>
    <workbookView xWindow="-120" yWindow="-120" windowWidth="20730" windowHeight="11160" tabRatio="781" xr2:uid="{00000000-000D-0000-FFFF-FFFF00000000}"/>
  </bookViews>
  <sheets>
    <sheet name="Execução Mensal - Novembro 2020" sheetId="9" r:id="rId1"/>
  </sheets>
  <definedNames>
    <definedName name="_xlnm.Print_Area" localSheetId="0">'Execução Mensal - Novembro 2020'!$B$2:$E$34</definedName>
  </definedNames>
  <calcPr calcId="191029"/>
</workbook>
</file>

<file path=xl/calcChain.xml><?xml version="1.0" encoding="utf-8"?>
<calcChain xmlns="http://schemas.openxmlformats.org/spreadsheetml/2006/main">
  <c r="E14" i="9" l="1"/>
  <c r="D13" i="9"/>
  <c r="D11" i="9"/>
  <c r="C13" i="9"/>
  <c r="C11" i="9"/>
  <c r="E12" i="9" s="1"/>
  <c r="E15" i="9" l="1"/>
  <c r="E16" i="9"/>
  <c r="E11" i="9"/>
  <c r="D17" i="9"/>
  <c r="E13" i="9"/>
</calcChain>
</file>

<file path=xl/sharedStrings.xml><?xml version="1.0" encoding="utf-8"?>
<sst xmlns="http://schemas.openxmlformats.org/spreadsheetml/2006/main" count="20" uniqueCount="20">
  <si>
    <t>Realizado</t>
  </si>
  <si>
    <t>Receitas</t>
  </si>
  <si>
    <t>Despesas</t>
  </si>
  <si>
    <t>Orçamento 2020</t>
  </si>
  <si>
    <t>2º semestre/2020</t>
  </si>
  <si>
    <t>Realizado nov/2020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</si>
  <si>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</si>
  <si>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</si>
  <si>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</si>
  <si>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</si>
  <si>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</si>
  <si>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</si>
  <si>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</si>
  <si>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</si>
  <si>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</si>
  <si>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 xml:space="preserve">Notas: </t>
  </si>
  <si>
    <t>Fonte: DAF/HCAMP GCPLAN/AGIR e CORC/AGIR</t>
  </si>
  <si>
    <t>SALDO</t>
  </si>
  <si>
    <t>1. Receita refere-se a: Recurso mensal para custeio, previsto no Contrato de Gestão Emergencial 012/2020 SES/GO, na "CLÁUSULA OITAVA – DO REPASSE DE RECURSOS", no item "8.1", que prevê que "Durante os 180 (cento e oitenta) dias a que compreende a vigência do presente ajuste, o valor a ser repassado pelo PARCEIRO PÚBLICO será de R$ 57.759.449,04 (cinquenta e sete milhões, setecentos e cinquenta e nove mil, FONTE: KPIH, UNIDADE HCAMP PARCEIRO PÚBLICO será de R$ 57.759.449,04 (cinquenta e sete milhões, setecentos e cinquenta e nove mil, quatrocentos e quarenta e nove reais e quatro centavos), em parcelas mensais de R$ 9.626.574,84 (nove milhões, seiscentos e vinte e seis mil, quinhentos e setenta e quatro reais, e oitenta e quatro centavos), respeitando a Programação de Desembolso Financeiro, devendo o primeiro repasse ocorrer no prazo máximo de 30 (trinta) dias contados da outorga e os demais até o 5º dia útil de cada mês."</t>
  </si>
  <si>
    <t>PLANILHA DE EXECUCÃO ORÇAMENTARIA - COMPETÊNCIA: NOVEMBRO/2020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</si>
</sst>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[$R$ -416]#,##0.00"/>
  </numFmts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4" borderId="0" xfId="0" applyFill="1"/>
    <xf numFmtId="0" fontId="3" fillId="4" borderId="0" xfId="0" applyFont="1" applyFill="1" applyAlignment="1">
      <alignment horizontal="left"/>
    </xf>
    <xf numFmtId="10" fontId="3" fillId="4" borderId="8" xfId="1" applyNumberFormat="1" applyFont="1" applyFill="1" applyBorder="1" applyAlignment="1">
      <alignment horizontal="center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0" fillId="0" borderId="0" xfId="0" applyAlignment="1">
      <alignment horizontal="justify" vertical="center" wrapText="1"/>
    </xf>
  </cellXfs>
  <cellStyles count="3"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2409825</xdr:colOff>
      <xdr:row>1</xdr:row>
      <xdr:rowOff>133350</xdr:rowOff>
    </xdr:from>
    <xdr:to>
      <xdr:col>4</xdr:col>
      <xdr:colOff>333375</xdr:colOff>
      <xdr:row>1</xdr:row>
      <xdr:rowOff>740600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E8B97-2438-4461-8B37-683BA8B2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133350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1152525</xdr:colOff>
      <xdr:row>1</xdr:row>
      <xdr:rowOff>152400</xdr:rowOff>
    </xdr:from>
    <xdr:to>
      <xdr:col>1</xdr:col>
      <xdr:colOff>2168668</xdr:colOff>
      <xdr:row>1</xdr:row>
      <xdr:rowOff>676275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BB5508D9-669F-4E12-96CB-2DF47E14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EBF4-5754-4442-957D-F6A5A67BCF49}">
  <dimension ref="B1:E34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1.7109375" style="1" customWidth="1"/>
    <col min="2" max="2" width="40.7109375" style="1" customWidth="1"/>
    <col min="3" max="4" width="20.7109375" style="1" customWidth="1"/>
    <col min="5" max="5" width="10.7109375" style="1" customWidth="1"/>
    <col min="6" max="16384" width="9.140625" style="1"/>
  </cols>
  <sheetData>
    <row r="1" spans="2:5" s="18" customFormat="1" x14ac:dyDescent="0.2"/>
    <row r="2" spans="2:5" ht="66" customHeight="1" x14ac:dyDescent="0.2">
      <c r="B2" s="2"/>
      <c r="C2" s="4"/>
      <c r="D2" s="4"/>
      <c r="E2" s="4"/>
    </row>
    <row r="3" spans="2:5" x14ac:dyDescent="0.2">
      <c r="B3" s="24" t="s">
        <v>10</v>
      </c>
      <c r="C3" s="25"/>
      <c r="D3" s="25"/>
      <c r="E3" s="26"/>
    </row>
    <row r="4" spans="2:5" x14ac:dyDescent="0.2">
      <c r="B4" s="27" t="s">
        <v>11</v>
      </c>
      <c r="C4" s="28"/>
      <c r="D4" s="28"/>
      <c r="E4" s="29"/>
    </row>
    <row r="5" spans="2:5" x14ac:dyDescent="0.2">
      <c r="B5" s="27" t="s">
        <v>12</v>
      </c>
      <c r="C5" s="28"/>
      <c r="D5" s="28"/>
      <c r="E5" s="29"/>
    </row>
    <row r="6" spans="2:5" x14ac:dyDescent="0.2">
      <c r="B6" s="27" t="s">
        <v>13</v>
      </c>
      <c r="C6" s="28"/>
      <c r="D6" s="28"/>
      <c r="E6" s="29"/>
    </row>
    <row r="7" spans="2:5" x14ac:dyDescent="0.2">
      <c r="B7" s="30" t="s">
        <v>14</v>
      </c>
      <c r="C7" s="31"/>
      <c r="D7" s="31"/>
      <c r="E7" s="32"/>
    </row>
    <row r="8" spans="2:5" x14ac:dyDescent="0.2">
      <c r="B8" s="6"/>
      <c r="C8" s="4"/>
      <c r="D8" s="4"/>
      <c r="E8" s="4"/>
    </row>
    <row r="9" spans="2:5" x14ac:dyDescent="0.2">
      <c r="B9" s="33" t="s">
        <v>19</v>
      </c>
      <c r="C9" s="34"/>
      <c r="D9" s="34"/>
      <c r="E9" s="35"/>
    </row>
    <row r="10" spans="2:5" x14ac:dyDescent="0.2">
      <c r="B10" s="14" t="s">
        <v>4</v>
      </c>
      <c r="C10" s="7" t="s">
        <v>3</v>
      </c>
      <c r="D10" s="8" t="s">
        <v>5</v>
      </c>
      <c r="E10" s="9" t="s">
        <v>0</v>
      </c>
    </row>
    <row r="11" spans="2:5" x14ac:dyDescent="0.2">
      <c r="B11" s="15" t="s">
        <v>1</v>
      </c>
      <c r="C11" s="19">
        <f>SUM(C12:C12)</f>
        <v>58825299.850000001</v>
      </c>
      <c r="D11" s="21">
        <f>D12</f>
        <v>5052.8599999999997</v>
      </c>
      <c r="E11" s="10">
        <f t="shared" ref="E11:E16" si="0">D11/$C$11</f>
        <v>8.5896034748388959E-5</v>
      </c>
    </row>
    <row r="12" spans="2:5" x14ac:dyDescent="0.2">
      <c r="B12" s="16" t="s">
        <v>9</v>
      </c>
      <c r="C12" s="20">
        <v>58825299.850000001</v>
      </c>
      <c r="D12" s="21">
        <v>5052.8599999999997</v>
      </c>
      <c r="E12" s="10">
        <f t="shared" si="0"/>
        <v>8.5896034748388959E-5</v>
      </c>
    </row>
    <row r="13" spans="2:5" x14ac:dyDescent="0.2">
      <c r="B13" s="15" t="s">
        <v>2</v>
      </c>
      <c r="C13" s="21">
        <f>SUM(C14:C16)</f>
        <v>58825299.849999994</v>
      </c>
      <c r="D13" s="22">
        <f>SUM(D14:D16)</f>
        <v>7620841.3300000001</v>
      </c>
      <c r="E13" s="10">
        <f t="shared" si="0"/>
        <v>0.12955040347320898</v>
      </c>
    </row>
    <row r="14" spans="2:5" x14ac:dyDescent="0.2">
      <c r="B14" s="16" t="s">
        <v>6</v>
      </c>
      <c r="C14" s="20">
        <v>36055679.329999998</v>
      </c>
      <c r="D14" s="23">
        <v>3419229.65</v>
      </c>
      <c r="E14" s="10">
        <f t="shared" si="0"/>
        <v>5.8125154631064747E-2</v>
      </c>
    </row>
    <row r="15" spans="2:5" x14ac:dyDescent="0.2">
      <c r="B15" s="16" t="s">
        <v>7</v>
      </c>
      <c r="C15" s="20">
        <v>22769620.519999996</v>
      </c>
      <c r="D15" s="20">
        <v>4201611.68</v>
      </c>
      <c r="E15" s="10">
        <f t="shared" si="0"/>
        <v>7.1425248842144226E-2</v>
      </c>
    </row>
    <row r="16" spans="2:5" x14ac:dyDescent="0.2">
      <c r="B16" s="11" t="s">
        <v>8</v>
      </c>
      <c r="C16" s="20">
        <v>0</v>
      </c>
      <c r="D16" s="19">
        <v>0</v>
      </c>
      <c r="E16" s="10">
        <f t="shared" si="0"/>
        <v>0</v>
      </c>
    </row>
    <row r="17" spans="2:5" x14ac:dyDescent="0.2">
      <c r="B17" s="12" t="s">
        <v>17</v>
      </c>
      <c r="C17" s="13"/>
      <c r="D17" s="17">
        <f>D11-D13</f>
        <v>-7615788.4699999997</v>
      </c>
      <c r="E17" s="3"/>
    </row>
    <row r="18" spans="2:5" x14ac:dyDescent="0.2">
      <c r="B18" s="5" t="s">
        <v>16</v>
      </c>
      <c r="C18" s="5"/>
      <c r="D18" s="5"/>
      <c r="E18" s="5"/>
    </row>
    <row r="19" spans="2:5" x14ac:dyDescent="0.2">
      <c r="B19" s="5"/>
      <c r="C19" s="5"/>
      <c r="D19" s="5"/>
      <c r="E19" s="5"/>
    </row>
    <row r="20" spans="2:5" x14ac:dyDescent="0.2">
      <c r="B20" s="5" t="s">
        <v>15</v>
      </c>
      <c r="C20" s="5"/>
      <c r="D20" s="5"/>
      <c r="E20" s="5"/>
    </row>
    <row r="21" spans="2:5" x14ac:dyDescent="0.2">
      <c r="B21" s="5"/>
      <c r="C21" s="5"/>
      <c r="D21" s="5"/>
      <c r="E21" s="5"/>
    </row>
    <row r="22" spans="2:5" ht="12.75" customHeight="1" x14ac:dyDescent="0.2">
      <c r="B22" s="36" t="s">
        <v>18</v>
      </c>
      <c r="C22" s="36"/>
      <c r="D22" s="36"/>
      <c r="E22" s="36"/>
    </row>
    <row r="23" spans="2:5" ht="12.75" customHeight="1" x14ac:dyDescent="0.2">
      <c r="B23" s="36"/>
      <c r="C23" s="36"/>
      <c r="D23" s="36"/>
      <c r="E23" s="36"/>
    </row>
    <row r="24" spans="2:5" x14ac:dyDescent="0.2">
      <c r="B24" s="36"/>
      <c r="C24" s="36"/>
      <c r="D24" s="36"/>
      <c r="E24" s="36"/>
    </row>
    <row r="25" spans="2:5" x14ac:dyDescent="0.2">
      <c r="B25" s="36"/>
      <c r="C25" s="36"/>
      <c r="D25" s="36"/>
      <c r="E25" s="36"/>
    </row>
    <row r="26" spans="2:5" x14ac:dyDescent="0.2">
      <c r="B26" s="36"/>
      <c r="C26" s="36"/>
      <c r="D26" s="36"/>
      <c r="E26" s="36"/>
    </row>
    <row r="27" spans="2:5" x14ac:dyDescent="0.2">
      <c r="B27" s="36"/>
      <c r="C27" s="36"/>
      <c r="D27" s="36"/>
      <c r="E27" s="36"/>
    </row>
    <row r="28" spans="2:5" x14ac:dyDescent="0.2">
      <c r="B28" s="36"/>
      <c r="C28" s="36"/>
      <c r="D28" s="36"/>
      <c r="E28" s="36"/>
    </row>
    <row r="29" spans="2:5" x14ac:dyDescent="0.2">
      <c r="B29" s="36"/>
      <c r="C29" s="36"/>
      <c r="D29" s="36"/>
      <c r="E29" s="36"/>
    </row>
    <row r="30" spans="2:5" x14ac:dyDescent="0.2">
      <c r="B30" s="36"/>
      <c r="C30" s="36"/>
      <c r="D30" s="36"/>
      <c r="E30" s="36"/>
    </row>
    <row r="31" spans="2:5" x14ac:dyDescent="0.2">
      <c r="B31" s="36"/>
      <c r="C31" s="36"/>
      <c r="D31" s="36"/>
      <c r="E31" s="36"/>
    </row>
    <row r="32" spans="2:5" x14ac:dyDescent="0.2">
      <c r="B32" s="36"/>
      <c r="C32" s="36"/>
      <c r="D32" s="36"/>
      <c r="E32" s="36"/>
    </row>
    <row r="33" spans="2:5" x14ac:dyDescent="0.2">
      <c r="B33" s="36"/>
      <c r="C33" s="36"/>
      <c r="D33" s="36"/>
      <c r="E33" s="36"/>
    </row>
    <row r="34" spans="2:5" x14ac:dyDescent="0.2">
      <c r="B34" s="36"/>
      <c r="C34" s="36"/>
      <c r="D34" s="36"/>
      <c r="E34" s="36"/>
    </row>
  </sheetData>
  <mergeCells count="7">
    <mergeCell ref="B22:E34"/>
    <mergeCell ref="B9:E9"/>
    <mergeCell ref="B3:E3"/>
    <mergeCell ref="B4:E4"/>
    <mergeCell ref="B5:E5"/>
    <mergeCell ref="B6:E6"/>
    <mergeCell ref="B7:E7"/>
  </mergeCells>
  <pageMargins left="0.511811024" right="0.511811024" top="0.78740157499999996" bottom="0.78740157499999996" header="0.31496062000000002" footer="0.31496062000000002"/>
  <pageSetup paperSize="9" scale="9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Novembro 2020</vt:lpstr>
      <vt:lpstr>'Execução Mensal - Novembro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2021-04-19T13:57:22Z</cp:lastPrinted>
  <dcterms:created xsi:type="dcterms:W3CDTF">2021-01-07T13:19:12Z</dcterms:created>
  <dcterms:modified xsi:type="dcterms:W3CDTF">2021-04-19T13:58:24Z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