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010676-fabricio\Downloads\"/>
    </mc:Choice>
  </mc:AlternateContent>
  <xr:revisionPtr revIDLastSave="0" documentId="13_ncr:1_{82AACAAE-B706-4A58-B4FE-96877D4750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ecução Mensal - Agosto 2021" sheetId="2" r:id="rId1"/>
  </sheets>
  <definedNames>
    <definedName name="_xlnm.Print_Area" localSheetId="0">'Execução Mensal - Agosto 2021'!$A$1:$F$30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1" i="2" s="1"/>
  <c r="D15" i="2"/>
  <c r="E16" i="2" l="1"/>
  <c r="E15" i="2"/>
  <c r="E20" i="2"/>
  <c r="C17" i="2"/>
  <c r="C16" i="2"/>
  <c r="C15" i="2" s="1"/>
  <c r="E17" i="2" l="1"/>
  <c r="E19" i="2"/>
  <c r="C21" i="2"/>
  <c r="E18" i="2"/>
</calcChain>
</file>

<file path=xl/sharedStrings.xml><?xml version="1.0" encoding="utf-8"?>
<sst xmlns="http://schemas.openxmlformats.org/spreadsheetml/2006/main" count="20" uniqueCount="20">
  <si>
    <t>Organização Social: AGIR -  Associação de Gestão, Inovação e Resultados em saúde</t>
  </si>
  <si>
    <t>Valor do repasse mensal do Contrato de Gestão: R$ 9.326.108,90</t>
  </si>
  <si>
    <t>Orçamento 2021</t>
  </si>
  <si>
    <t>Receitas</t>
  </si>
  <si>
    <t>Contrato de Gestão</t>
  </si>
  <si>
    <t>Despesas</t>
  </si>
  <si>
    <t>Pessoal</t>
  </si>
  <si>
    <t>Insumos e Despesas Gerais</t>
  </si>
  <si>
    <t>Investimentos</t>
  </si>
  <si>
    <t>SALDO</t>
  </si>
  <si>
    <t>Fonte: CORC/AGIR, SUORC/HCN e KPIH</t>
  </si>
  <si>
    <t>Notas:</t>
  </si>
  <si>
    <t>Realizado Ago/2021</t>
  </si>
  <si>
    <t xml:space="preserve"> </t>
  </si>
  <si>
    <t>Contrato de Gestão Nº: 022/2021 - SES/GO</t>
  </si>
  <si>
    <t>Vigência do Contrato de Gestão: 23/03/2021 a 30/08/2021</t>
  </si>
  <si>
    <t>1. R$ 9.326.108,90 = Receita projetada mensal, conforme Contrato de Gestão nº 022/2021 - SES/GO</t>
  </si>
  <si>
    <t>PLANILHA DE EXECUÇÃO ORÇAMENTARIA - COMPETÊNCIA AGOSTO/2021</t>
  </si>
  <si>
    <t>2º semestre/2020</t>
  </si>
  <si>
    <t>Unidade gerida: Hospital Estadual Centro - Norte Goiano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</si>
</sst>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164" fontId="6" fillId="0" borderId="12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0" fontId="4" fillId="0" borderId="8" xfId="1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8" fillId="0" borderId="4" xfId="0" applyFont="1" applyBorder="1" applyAlignment="1">
      <alignment horizontal="left"/>
    </xf>
    <xf numFmtId="164" fontId="1" fillId="0" borderId="13" xfId="0" applyNumberFormat="1" applyFont="1" applyBorder="1" applyAlignment="1">
      <alignment horizontal="right"/>
    </xf>
    <xf numFmtId="10" fontId="1" fillId="0" borderId="5" xfId="1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10" fontId="4" fillId="0" borderId="10" xfId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/>
    </xf>
    <xf numFmtId="10" fontId="1" fillId="0" borderId="8" xfId="1" applyNumberFormat="1" applyFont="1" applyBorder="1" applyAlignment="1">
      <alignment horizontal="center"/>
    </xf>
    <xf numFmtId="8" fontId="4" fillId="0" borderId="14" xfId="0" applyNumberFormat="1" applyFont="1" applyBorder="1" applyAlignment="1"/>
    <xf numFmtId="0" fontId="4" fillId="0" borderId="10" xfId="0" applyFont="1" applyBorder="1" applyAlignment="1"/>
    <xf numFmtId="0" fontId="9" fillId="0" borderId="0" xfId="0" applyFont="1" applyAlignment="1"/>
    <xf numFmtId="0" fontId="9" fillId="0" borderId="0" xfId="0" applyFont="1"/>
    <xf numFmtId="4" fontId="0" fillId="0" borderId="0" xfId="0" applyNumberFormat="1"/>
    <xf numFmtId="4" fontId="1" fillId="0" borderId="0" xfId="0" applyNumberFormat="1" applyFont="1" applyAlignment="1"/>
    <xf numFmtId="4" fontId="7" fillId="0" borderId="0" xfId="0" applyNumberFormat="1" applyFont="1"/>
    <xf numFmtId="4" fontId="4" fillId="0" borderId="0" xfId="0" applyNumberFormat="1" applyFont="1" applyAlignment="1"/>
    <xf numFmtId="165" fontId="4" fillId="0" borderId="0" xfId="0" applyNumberFormat="1" applyFont="1" applyAlignment="1"/>
    <xf numFmtId="0" fontId="4" fillId="3" borderId="9" xfId="2" applyFont="1" applyFill="1" applyBorder="1" applyAlignment="1">
      <alignment horizontal="center"/>
    </xf>
    <xf numFmtId="0" fontId="10" fillId="7" borderId="11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 vertical="center"/>
    </xf>
  </cellXfs>
  <cellStyles count="3">
    <cellStyle name="Normal" xfId="0" builtinId="0"/>
    <cellStyle name="Normal 4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257117</xdr:colOff>
      <xdr:row>1</xdr:row>
      <xdr:rowOff>42301</xdr:rowOff>
    </xdr:from>
    <xdr:to>
      <xdr:col>1</xdr:col>
      <xdr:colOff>1010478</xdr:colOff>
      <xdr:row>6</xdr:row>
      <xdr:rowOff>8698</xdr:rowOff>
    </xdr:to>
    <xdr:pic>
      <xdr:nvPicPr>
        <xdr:cNvPr id="2" name="Imagem 1" descr="C:\Users\4589-maria\Desktop\Webmail __ LOGO AGIR.png_files\LOGO AGI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17" y="166540"/>
          <a:ext cx="1068100" cy="587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2606944</xdr:colOff>
      <xdr:row>2</xdr:row>
      <xdr:rowOff>33130</xdr:rowOff>
    </xdr:from>
    <xdr:to>
      <xdr:col>2</xdr:col>
      <xdr:colOff>1047696</xdr:colOff>
      <xdr:row>5</xdr:row>
      <xdr:rowOff>10725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D5A9CDC-0AD7-4B46-8749-2EE82C8B9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683" y="281608"/>
          <a:ext cx="1281687" cy="350313"/>
        </a:xfrm>
        <a:prstGeom prst="rect">
          <a:avLst/>
        </a:prstGeom>
      </xdr:spPr>
    </xdr:pic>
    <xdr:clientData/>
  </xdr:twoCellAnchor>
  <xdr:twoCellAnchor editAs="oneCell">
    <xdr:from>
      <xdr:col>2</xdr:col>
      <xdr:colOff>1313857</xdr:colOff>
      <xdr:row>1</xdr:row>
      <xdr:rowOff>21673</xdr:rowOff>
    </xdr:from>
    <xdr:to>
      <xdr:col>4</xdr:col>
      <xdr:colOff>595300</xdr:colOff>
      <xdr:row>6</xdr:row>
      <xdr:rowOff>38238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D8EA55-ECCF-42EC-A5A7-FCAD99447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9531" y="145912"/>
          <a:ext cx="2163791" cy="63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E26"/>
  <sheetViews>
    <sheetView showGridLines="0" tabSelected="1" zoomScaleNormal="100" zoomScaleSheetLayoutView="115" workbookViewId="0">
      <selection activeCell="I15" sqref="I15"/>
    </sheetView>
  </sheetViews>
  <sheetFormatPr defaultColWidth="9.1796875" defaultRowHeight="10" x14ac:dyDescent="0.2"/>
  <cols>
    <col min="1" max="1" width="4.453125" style="5" customWidth="1"/>
    <col min="2" max="2" width="40.6328125" style="4" customWidth="1"/>
    <col min="3" max="4" width="20.6328125" style="4" customWidth="1"/>
    <col min="5" max="5" width="8.6328125" style="4" customWidth="1"/>
    <col min="6" max="6" width="4.453125" style="4" customWidth="1"/>
    <col min="7" max="993" width="14.453125" style="4" customWidth="1"/>
    <col min="994" max="16384" width="9.1796875" style="5"/>
  </cols>
  <sheetData>
    <row r="1" spans="2:993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</row>
    <row r="6" spans="2:993" s="2" customFormat="1" x14ac:dyDescent="0.2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</row>
    <row r="7" spans="2:993" x14ac:dyDescent="0.2">
      <c r="B7" s="6" t="s">
        <v>0</v>
      </c>
      <c r="C7" s="7"/>
      <c r="D7" s="7"/>
      <c r="E7" s="8"/>
    </row>
    <row r="8" spans="2:993" ht="12.5" x14ac:dyDescent="0.25">
      <c r="B8" s="9" t="s">
        <v>19</v>
      </c>
      <c r="C8" s="10"/>
      <c r="D8" s="10"/>
      <c r="E8" s="11"/>
      <c r="H8" s="39"/>
    </row>
    <row r="9" spans="2:993" ht="12.5" x14ac:dyDescent="0.25">
      <c r="B9" s="9" t="s">
        <v>14</v>
      </c>
      <c r="C9" s="10"/>
      <c r="D9" s="10"/>
      <c r="E9" s="11"/>
      <c r="H9" s="39"/>
    </row>
    <row r="10" spans="2:993" x14ac:dyDescent="0.2">
      <c r="B10" s="9" t="s">
        <v>15</v>
      </c>
      <c r="C10" s="10"/>
      <c r="D10" s="10"/>
      <c r="E10" s="11"/>
      <c r="H10" s="40"/>
      <c r="J10" s="40"/>
    </row>
    <row r="11" spans="2:993" x14ac:dyDescent="0.2">
      <c r="B11" s="12" t="s">
        <v>1</v>
      </c>
      <c r="C11" s="13"/>
      <c r="D11" s="13"/>
      <c r="E11" s="14"/>
      <c r="H11" s="40"/>
      <c r="J11" s="40"/>
    </row>
    <row r="12" spans="2:993" ht="12.5" x14ac:dyDescent="0.25">
      <c r="B12" s="15"/>
      <c r="H12" s="39"/>
      <c r="J12" s="40"/>
    </row>
    <row r="13" spans="2:993" ht="12.5" x14ac:dyDescent="0.25">
      <c r="B13" s="44" t="s">
        <v>17</v>
      </c>
      <c r="C13" s="44"/>
      <c r="D13" s="44"/>
      <c r="E13" s="44"/>
      <c r="G13" s="41"/>
      <c r="H13" s="39"/>
      <c r="J13" s="39"/>
    </row>
    <row r="14" spans="2:993" ht="12.5" x14ac:dyDescent="0.25">
      <c r="B14" s="16" t="s">
        <v>18</v>
      </c>
      <c r="C14" s="17" t="s">
        <v>2</v>
      </c>
      <c r="D14" s="18" t="s">
        <v>12</v>
      </c>
      <c r="E14" s="19" t="s">
        <v>13</v>
      </c>
      <c r="G14" s="41"/>
      <c r="H14" s="39"/>
      <c r="J14" s="39"/>
    </row>
    <row r="15" spans="2:993" s="25" customFormat="1" ht="12.5" x14ac:dyDescent="0.25">
      <c r="B15" s="20" t="s">
        <v>3</v>
      </c>
      <c r="C15" s="21">
        <f>SUM(C16)</f>
        <v>55956653.400000006</v>
      </c>
      <c r="D15" s="22">
        <f>D16</f>
        <v>340233.77</v>
      </c>
      <c r="E15" s="23">
        <f>IF(D15="","",D15/$C$15)</f>
        <v>6.0803094775499916E-3</v>
      </c>
      <c r="F15" s="24"/>
      <c r="G15" s="42"/>
      <c r="H15" s="39"/>
      <c r="I15" s="24"/>
      <c r="J15" s="39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</row>
    <row r="16" spans="2:993" ht="12.5" x14ac:dyDescent="0.25">
      <c r="B16" s="26" t="s">
        <v>4</v>
      </c>
      <c r="C16" s="27">
        <f>9326108.9*6</f>
        <v>55956653.400000006</v>
      </c>
      <c r="D16" s="27">
        <v>340233.77</v>
      </c>
      <c r="E16" s="28">
        <f>IF(D16="","",D16/$C$15)</f>
        <v>6.0803094775499916E-3</v>
      </c>
      <c r="G16" s="42"/>
      <c r="H16" s="40"/>
      <c r="J16" s="39"/>
    </row>
    <row r="17" spans="2:993" s="25" customFormat="1" ht="12.5" x14ac:dyDescent="0.25">
      <c r="B17" s="20" t="s">
        <v>5</v>
      </c>
      <c r="C17" s="29">
        <f>SUM(C18:C20)</f>
        <v>9326108.9000000004</v>
      </c>
      <c r="D17" s="29">
        <f>SUM(D18:D20)</f>
        <v>10627715.370000001</v>
      </c>
      <c r="E17" s="30">
        <f t="shared" ref="E17:E19" si="0">IF(D17="","",D17/$C$15)</f>
        <v>0.1899276444219947</v>
      </c>
      <c r="F17" s="24"/>
      <c r="G17" s="39"/>
      <c r="H17" s="4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</row>
    <row r="18" spans="2:993" ht="12.5" x14ac:dyDescent="0.25">
      <c r="B18" s="31" t="s">
        <v>6</v>
      </c>
      <c r="C18" s="27">
        <v>4968694.1594718285</v>
      </c>
      <c r="D18" s="27">
        <v>4723126.24</v>
      </c>
      <c r="E18" s="28">
        <f>IF(D18="","",D18/$C$15)</f>
        <v>8.4406874840016785E-2</v>
      </c>
      <c r="F18" s="39"/>
      <c r="G18" s="41"/>
    </row>
    <row r="19" spans="2:993" ht="12.5" x14ac:dyDescent="0.25">
      <c r="B19" s="31" t="s">
        <v>7</v>
      </c>
      <c r="C19" s="27">
        <v>4357414.7405281719</v>
      </c>
      <c r="D19" s="27">
        <v>5788996.4100000001</v>
      </c>
      <c r="E19" s="28">
        <f t="shared" si="0"/>
        <v>0.10345501487764097</v>
      </c>
      <c r="F19" s="39"/>
      <c r="G19" s="39"/>
    </row>
    <row r="20" spans="2:993" ht="12.5" x14ac:dyDescent="0.25">
      <c r="B20" s="32" t="s">
        <v>8</v>
      </c>
      <c r="C20" s="33">
        <v>0</v>
      </c>
      <c r="D20" s="33">
        <v>115592.72</v>
      </c>
      <c r="E20" s="34">
        <f>IF(D20="","",D20/$C$15)</f>
        <v>2.0657547043369108E-3</v>
      </c>
      <c r="G20" s="39"/>
    </row>
    <row r="21" spans="2:993" s="25" customFormat="1" ht="12.5" x14ac:dyDescent="0.25">
      <c r="B21" s="20" t="s">
        <v>9</v>
      </c>
      <c r="C21" s="35">
        <f>C15-C17</f>
        <v>46630544.500000007</v>
      </c>
      <c r="D21" s="35">
        <f>D15-D17</f>
        <v>-10287481.600000001</v>
      </c>
      <c r="E21" s="36"/>
      <c r="F21" s="24"/>
      <c r="G21" s="39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RS21" s="24"/>
      <c r="RT21" s="24"/>
      <c r="RU21" s="24"/>
      <c r="RV21" s="24"/>
      <c r="RW21" s="24"/>
      <c r="RX21" s="24"/>
      <c r="RY21" s="24"/>
      <c r="RZ21" s="24"/>
      <c r="SA21" s="24"/>
      <c r="SB21" s="24"/>
      <c r="SC21" s="24"/>
      <c r="SD21" s="24"/>
      <c r="SE21" s="24"/>
      <c r="SF21" s="24"/>
      <c r="SG21" s="24"/>
      <c r="SH21" s="24"/>
      <c r="SI21" s="24"/>
      <c r="SJ21" s="24"/>
      <c r="SK21" s="24"/>
      <c r="SL21" s="24"/>
      <c r="SM21" s="24"/>
      <c r="SN21" s="24"/>
      <c r="SO21" s="24"/>
      <c r="SP21" s="24"/>
      <c r="SQ21" s="24"/>
      <c r="SR21" s="24"/>
      <c r="SS21" s="24"/>
      <c r="ST21" s="24"/>
      <c r="SU21" s="24"/>
      <c r="SV21" s="24"/>
      <c r="SW21" s="24"/>
      <c r="SX21" s="24"/>
      <c r="SY21" s="24"/>
      <c r="SZ21" s="24"/>
      <c r="TA21" s="24"/>
      <c r="TB21" s="24"/>
      <c r="TC21" s="24"/>
      <c r="TD21" s="24"/>
      <c r="TE21" s="24"/>
      <c r="TF21" s="24"/>
      <c r="TG21" s="24"/>
      <c r="TH21" s="24"/>
      <c r="TI21" s="24"/>
      <c r="TJ21" s="24"/>
      <c r="TK21" s="24"/>
      <c r="TL21" s="24"/>
      <c r="TM21" s="24"/>
      <c r="TN21" s="24"/>
      <c r="TO21" s="24"/>
      <c r="TP21" s="24"/>
      <c r="TQ21" s="24"/>
      <c r="TR21" s="24"/>
      <c r="TS21" s="24"/>
      <c r="TT21" s="24"/>
      <c r="TU21" s="24"/>
      <c r="TV21" s="24"/>
      <c r="TW21" s="24"/>
      <c r="TX21" s="24"/>
      <c r="TY21" s="24"/>
      <c r="TZ21" s="24"/>
      <c r="UA21" s="24"/>
      <c r="UB21" s="24"/>
      <c r="UC21" s="24"/>
      <c r="UD21" s="24"/>
      <c r="UE21" s="24"/>
      <c r="UF21" s="24"/>
      <c r="UG21" s="24"/>
      <c r="UH21" s="24"/>
      <c r="UI21" s="24"/>
      <c r="UJ21" s="24"/>
      <c r="UK21" s="24"/>
      <c r="UL21" s="24"/>
      <c r="UM21" s="24"/>
      <c r="UN21" s="24"/>
      <c r="UO21" s="24"/>
      <c r="UP21" s="24"/>
      <c r="UQ21" s="24"/>
      <c r="UR21" s="24"/>
      <c r="US21" s="24"/>
      <c r="UT21" s="24"/>
      <c r="UU21" s="24"/>
      <c r="UV21" s="24"/>
      <c r="UW21" s="24"/>
      <c r="UX21" s="24"/>
      <c r="UY21" s="24"/>
      <c r="UZ21" s="24"/>
      <c r="VA21" s="24"/>
      <c r="VB21" s="24"/>
      <c r="VC21" s="24"/>
      <c r="VD21" s="24"/>
      <c r="VE21" s="24"/>
      <c r="VF21" s="24"/>
      <c r="VG21" s="24"/>
      <c r="VH21" s="24"/>
      <c r="VI21" s="24"/>
      <c r="VJ21" s="24"/>
      <c r="VK21" s="24"/>
      <c r="VL21" s="24"/>
      <c r="VM21" s="24"/>
      <c r="VN21" s="24"/>
      <c r="VO21" s="24"/>
      <c r="VP21" s="24"/>
      <c r="VQ21" s="24"/>
      <c r="VR21" s="24"/>
      <c r="VS21" s="24"/>
      <c r="VT21" s="24"/>
      <c r="VU21" s="24"/>
      <c r="VV21" s="24"/>
      <c r="VW21" s="24"/>
      <c r="VX21" s="24"/>
      <c r="VY21" s="24"/>
      <c r="VZ21" s="24"/>
      <c r="WA21" s="24"/>
      <c r="WB21" s="24"/>
      <c r="WC21" s="24"/>
      <c r="WD21" s="24"/>
      <c r="WE21" s="24"/>
      <c r="WF21" s="24"/>
      <c r="WG21" s="24"/>
      <c r="WH21" s="24"/>
      <c r="WI21" s="24"/>
      <c r="WJ21" s="24"/>
      <c r="WK21" s="24"/>
      <c r="WL21" s="24"/>
      <c r="WM21" s="24"/>
      <c r="WN21" s="24"/>
      <c r="WO21" s="24"/>
      <c r="WP21" s="24"/>
      <c r="WQ21" s="24"/>
      <c r="WR21" s="24"/>
      <c r="WS21" s="24"/>
      <c r="WT21" s="24"/>
      <c r="WU21" s="24"/>
      <c r="WV21" s="24"/>
      <c r="WW21" s="24"/>
      <c r="WX21" s="24"/>
      <c r="WY21" s="24"/>
      <c r="WZ21" s="24"/>
      <c r="XA21" s="24"/>
      <c r="XB21" s="24"/>
      <c r="XC21" s="24"/>
      <c r="XD21" s="24"/>
      <c r="XE21" s="24"/>
      <c r="XF21" s="24"/>
      <c r="XG21" s="24"/>
      <c r="XH21" s="24"/>
      <c r="XI21" s="24"/>
      <c r="XJ21" s="24"/>
      <c r="XK21" s="24"/>
      <c r="XL21" s="24"/>
      <c r="XM21" s="24"/>
      <c r="XN21" s="24"/>
      <c r="XO21" s="24"/>
      <c r="XP21" s="24"/>
      <c r="XQ21" s="24"/>
      <c r="XR21" s="24"/>
      <c r="XS21" s="24"/>
      <c r="XT21" s="24"/>
      <c r="XU21" s="24"/>
      <c r="XV21" s="24"/>
      <c r="XW21" s="24"/>
      <c r="XX21" s="24"/>
      <c r="XY21" s="24"/>
      <c r="XZ21" s="24"/>
      <c r="YA21" s="24"/>
      <c r="YB21" s="24"/>
      <c r="YC21" s="24"/>
      <c r="YD21" s="24"/>
      <c r="YE21" s="24"/>
      <c r="YF21" s="24"/>
      <c r="YG21" s="24"/>
      <c r="YH21" s="24"/>
      <c r="YI21" s="24"/>
      <c r="YJ21" s="24"/>
      <c r="YK21" s="24"/>
      <c r="YL21" s="24"/>
      <c r="YM21" s="24"/>
      <c r="YN21" s="24"/>
      <c r="YO21" s="24"/>
      <c r="YP21" s="24"/>
      <c r="YQ21" s="24"/>
      <c r="YR21" s="24"/>
      <c r="YS21" s="24"/>
      <c r="YT21" s="24"/>
      <c r="YU21" s="24"/>
      <c r="YV21" s="24"/>
      <c r="YW21" s="24"/>
      <c r="YX21" s="24"/>
      <c r="YY21" s="24"/>
      <c r="YZ21" s="24"/>
      <c r="ZA21" s="24"/>
      <c r="ZB21" s="24"/>
      <c r="ZC21" s="24"/>
      <c r="ZD21" s="24"/>
      <c r="ZE21" s="24"/>
      <c r="ZF21" s="24"/>
      <c r="ZG21" s="24"/>
      <c r="ZH21" s="24"/>
      <c r="ZI21" s="24"/>
      <c r="ZJ21" s="24"/>
      <c r="ZK21" s="24"/>
      <c r="ZL21" s="24"/>
      <c r="ZM21" s="24"/>
      <c r="ZN21" s="24"/>
      <c r="ZO21" s="24"/>
      <c r="ZP21" s="24"/>
      <c r="ZQ21" s="24"/>
      <c r="ZR21" s="24"/>
      <c r="ZS21" s="24"/>
      <c r="ZT21" s="24"/>
      <c r="ZU21" s="24"/>
      <c r="ZV21" s="24"/>
      <c r="ZW21" s="24"/>
      <c r="ZX21" s="24"/>
      <c r="ZY21" s="24"/>
      <c r="ZZ21" s="24"/>
      <c r="AAA21" s="24"/>
      <c r="AAB21" s="24"/>
      <c r="AAC21" s="24"/>
      <c r="AAD21" s="24"/>
      <c r="AAE21" s="24"/>
      <c r="AAF21" s="24"/>
      <c r="AAG21" s="24"/>
      <c r="AAH21" s="24"/>
      <c r="AAI21" s="24"/>
      <c r="AAJ21" s="24"/>
      <c r="AAK21" s="24"/>
      <c r="AAL21" s="24"/>
      <c r="AAM21" s="24"/>
      <c r="AAN21" s="24"/>
      <c r="AAO21" s="24"/>
      <c r="AAP21" s="24"/>
      <c r="AAQ21" s="24"/>
      <c r="AAR21" s="24"/>
      <c r="AAS21" s="24"/>
      <c r="AAT21" s="24"/>
      <c r="AAU21" s="24"/>
      <c r="AAV21" s="24"/>
      <c r="AAW21" s="24"/>
      <c r="AAX21" s="24"/>
      <c r="AAY21" s="24"/>
      <c r="AAZ21" s="24"/>
      <c r="ABA21" s="24"/>
      <c r="ABB21" s="24"/>
      <c r="ABC21" s="24"/>
      <c r="ABD21" s="24"/>
      <c r="ABE21" s="24"/>
      <c r="ABF21" s="24"/>
      <c r="ABG21" s="24"/>
      <c r="ABH21" s="24"/>
      <c r="ABI21" s="24"/>
      <c r="ABJ21" s="24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  <c r="ADH21" s="24"/>
      <c r="ADI21" s="24"/>
      <c r="ADJ21" s="24"/>
      <c r="ADK21" s="24"/>
      <c r="ADL21" s="24"/>
      <c r="ADM21" s="24"/>
      <c r="ADN21" s="24"/>
      <c r="ADO21" s="24"/>
      <c r="ADP21" s="24"/>
      <c r="ADQ21" s="24"/>
      <c r="ADR21" s="24"/>
      <c r="ADS21" s="24"/>
      <c r="ADT21" s="24"/>
      <c r="ADU21" s="24"/>
      <c r="ADV21" s="24"/>
      <c r="ADW21" s="24"/>
      <c r="ADX21" s="24"/>
      <c r="ADY21" s="24"/>
      <c r="ADZ21" s="24"/>
      <c r="AEA21" s="24"/>
      <c r="AEB21" s="24"/>
      <c r="AEC21" s="24"/>
      <c r="AED21" s="24"/>
      <c r="AEE21" s="24"/>
      <c r="AEF21" s="24"/>
      <c r="AEG21" s="24"/>
      <c r="AEH21" s="24"/>
      <c r="AEI21" s="24"/>
      <c r="AEJ21" s="24"/>
      <c r="AEK21" s="24"/>
      <c r="AEL21" s="24"/>
      <c r="AEM21" s="24"/>
      <c r="AEN21" s="24"/>
      <c r="AEO21" s="24"/>
      <c r="AEP21" s="24"/>
      <c r="AEQ21" s="24"/>
      <c r="AER21" s="24"/>
      <c r="AES21" s="24"/>
      <c r="AET21" s="24"/>
      <c r="AEU21" s="24"/>
      <c r="AEV21" s="24"/>
      <c r="AEW21" s="24"/>
      <c r="AEX21" s="24"/>
      <c r="AEY21" s="24"/>
      <c r="AEZ21" s="24"/>
      <c r="AFA21" s="24"/>
      <c r="AFB21" s="24"/>
      <c r="AFC21" s="24"/>
      <c r="AFD21" s="24"/>
      <c r="AFE21" s="24"/>
      <c r="AFF21" s="24"/>
      <c r="AFG21" s="24"/>
      <c r="AFH21" s="24"/>
      <c r="AFI21" s="24"/>
      <c r="AFJ21" s="24"/>
      <c r="AFK21" s="24"/>
      <c r="AFL21" s="24"/>
      <c r="AFM21" s="24"/>
      <c r="AFN21" s="24"/>
      <c r="AFO21" s="24"/>
      <c r="AFP21" s="24"/>
      <c r="AFQ21" s="24"/>
      <c r="AFR21" s="24"/>
      <c r="AFS21" s="24"/>
      <c r="AFT21" s="24"/>
      <c r="AFU21" s="24"/>
      <c r="AFV21" s="24"/>
      <c r="AFW21" s="24"/>
      <c r="AFX21" s="24"/>
      <c r="AFY21" s="24"/>
      <c r="AFZ21" s="24"/>
      <c r="AGA21" s="24"/>
      <c r="AGB21" s="24"/>
      <c r="AGC21" s="24"/>
      <c r="AGD21" s="24"/>
      <c r="AGE21" s="24"/>
      <c r="AGF21" s="24"/>
      <c r="AGG21" s="24"/>
      <c r="AGH21" s="24"/>
      <c r="AGI21" s="24"/>
      <c r="AGJ21" s="24"/>
      <c r="AGK21" s="24"/>
      <c r="AGL21" s="24"/>
      <c r="AGM21" s="24"/>
      <c r="AGN21" s="24"/>
      <c r="AGO21" s="24"/>
      <c r="AGP21" s="24"/>
      <c r="AGQ21" s="24"/>
      <c r="AGR21" s="24"/>
      <c r="AGS21" s="24"/>
      <c r="AGT21" s="24"/>
      <c r="AGU21" s="24"/>
      <c r="AGV21" s="24"/>
      <c r="AGW21" s="24"/>
      <c r="AGX21" s="24"/>
      <c r="AGY21" s="24"/>
      <c r="AGZ21" s="24"/>
      <c r="AHA21" s="24"/>
      <c r="AHB21" s="24"/>
      <c r="AHC21" s="24"/>
      <c r="AHD21" s="24"/>
      <c r="AHE21" s="24"/>
      <c r="AHF21" s="24"/>
      <c r="AHG21" s="24"/>
      <c r="AHH21" s="24"/>
      <c r="AHI21" s="24"/>
      <c r="AHJ21" s="24"/>
      <c r="AHK21" s="24"/>
      <c r="AHL21" s="24"/>
      <c r="AHM21" s="24"/>
      <c r="AHN21" s="24"/>
      <c r="AHO21" s="24"/>
      <c r="AHP21" s="24"/>
      <c r="AHQ21" s="24"/>
      <c r="AHR21" s="24"/>
      <c r="AHS21" s="24"/>
      <c r="AHT21" s="24"/>
      <c r="AHU21" s="24"/>
      <c r="AHV21" s="24"/>
      <c r="AHW21" s="24"/>
      <c r="AHX21" s="24"/>
      <c r="AHY21" s="24"/>
      <c r="AHZ21" s="24"/>
      <c r="AIA21" s="24"/>
      <c r="AIB21" s="24"/>
      <c r="AIC21" s="24"/>
      <c r="AID21" s="24"/>
      <c r="AIE21" s="24"/>
      <c r="AIF21" s="24"/>
      <c r="AIG21" s="24"/>
      <c r="AIH21" s="24"/>
      <c r="AII21" s="24"/>
      <c r="AIJ21" s="24"/>
      <c r="AIK21" s="24"/>
      <c r="AIL21" s="24"/>
      <c r="AIM21" s="24"/>
      <c r="AIN21" s="24"/>
      <c r="AIO21" s="24"/>
      <c r="AIP21" s="24"/>
      <c r="AIQ21" s="24"/>
      <c r="AIR21" s="24"/>
      <c r="AIS21" s="24"/>
      <c r="AIT21" s="24"/>
      <c r="AIU21" s="24"/>
      <c r="AIV21" s="24"/>
      <c r="AIW21" s="24"/>
      <c r="AIX21" s="24"/>
      <c r="AIY21" s="24"/>
      <c r="AIZ21" s="24"/>
      <c r="AJA21" s="24"/>
      <c r="AJB21" s="24"/>
      <c r="AJC21" s="24"/>
      <c r="AJD21" s="24"/>
      <c r="AJE21" s="24"/>
      <c r="AJF21" s="24"/>
      <c r="AJG21" s="24"/>
      <c r="AJH21" s="24"/>
      <c r="AJI21" s="24"/>
      <c r="AJJ21" s="24"/>
      <c r="AJK21" s="24"/>
      <c r="AJL21" s="24"/>
      <c r="AJM21" s="24"/>
      <c r="AJN21" s="24"/>
      <c r="AJO21" s="24"/>
      <c r="AJP21" s="24"/>
      <c r="AJQ21" s="24"/>
      <c r="AJR21" s="24"/>
      <c r="AJS21" s="24"/>
      <c r="AJT21" s="24"/>
      <c r="AJU21" s="24"/>
      <c r="AJV21" s="24"/>
      <c r="AJW21" s="24"/>
      <c r="AJX21" s="24"/>
      <c r="AJY21" s="24"/>
      <c r="AJZ21" s="24"/>
      <c r="AKA21" s="24"/>
      <c r="AKB21" s="24"/>
      <c r="AKC21" s="24"/>
      <c r="AKD21" s="24"/>
      <c r="AKE21" s="24"/>
      <c r="AKF21" s="24"/>
      <c r="AKG21" s="24"/>
      <c r="AKH21" s="24"/>
      <c r="AKI21" s="24"/>
      <c r="AKJ21" s="24"/>
      <c r="AKK21" s="24"/>
      <c r="AKL21" s="24"/>
      <c r="AKM21" s="24"/>
      <c r="AKN21" s="24"/>
      <c r="AKO21" s="24"/>
      <c r="AKP21" s="24"/>
      <c r="AKQ21" s="24"/>
      <c r="AKR21" s="24"/>
      <c r="AKS21" s="24"/>
      <c r="AKT21" s="24"/>
      <c r="AKU21" s="24"/>
      <c r="AKV21" s="24"/>
      <c r="AKW21" s="24"/>
      <c r="AKX21" s="24"/>
      <c r="AKY21" s="24"/>
      <c r="AKZ21" s="24"/>
      <c r="ALA21" s="24"/>
      <c r="ALB21" s="24"/>
      <c r="ALC21" s="24"/>
      <c r="ALD21" s="24"/>
      <c r="ALE21" s="24"/>
    </row>
    <row r="22" spans="2:993" ht="12.5" x14ac:dyDescent="0.25">
      <c r="B22" s="37" t="s">
        <v>10</v>
      </c>
      <c r="G22" s="39"/>
      <c r="H22" s="39"/>
    </row>
    <row r="23" spans="2:993" ht="12.5" x14ac:dyDescent="0.25">
      <c r="H23" s="39"/>
    </row>
    <row r="24" spans="2:993" s="38" customFormat="1" ht="12.5" x14ac:dyDescent="0.25">
      <c r="B24" s="45" t="s">
        <v>11</v>
      </c>
      <c r="C24" s="46"/>
      <c r="D24" s="46"/>
      <c r="E24" s="47"/>
      <c r="F24" s="37"/>
      <c r="G24" s="40"/>
      <c r="H24" s="39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  <c r="AJS24" s="37"/>
      <c r="AJT24" s="37"/>
      <c r="AJU24" s="37"/>
      <c r="AJV24" s="37"/>
      <c r="AJW24" s="37"/>
      <c r="AJX24" s="37"/>
      <c r="AJY24" s="37"/>
      <c r="AJZ24" s="37"/>
      <c r="AKA24" s="37"/>
      <c r="AKB24" s="37"/>
      <c r="AKC24" s="37"/>
      <c r="AKD24" s="37"/>
      <c r="AKE24" s="37"/>
      <c r="AKF24" s="37"/>
      <c r="AKG24" s="37"/>
      <c r="AKH24" s="37"/>
      <c r="AKI24" s="37"/>
      <c r="AKJ24" s="37"/>
      <c r="AKK24" s="37"/>
      <c r="AKL24" s="37"/>
      <c r="AKM24" s="37"/>
      <c r="AKN24" s="37"/>
      <c r="AKO24" s="37"/>
      <c r="AKP24" s="37"/>
      <c r="AKQ24" s="37"/>
      <c r="AKR24" s="37"/>
      <c r="AKS24" s="37"/>
      <c r="AKT24" s="37"/>
      <c r="AKU24" s="37"/>
      <c r="AKV24" s="37"/>
      <c r="AKW24" s="37"/>
      <c r="AKX24" s="37"/>
      <c r="AKY24" s="37"/>
      <c r="AKZ24" s="37"/>
      <c r="ALA24" s="37"/>
      <c r="ALB24" s="37"/>
      <c r="ALC24" s="37"/>
      <c r="ALD24" s="37"/>
      <c r="ALE24" s="37"/>
    </row>
    <row r="25" spans="2:993" s="38" customFormat="1" ht="12.5" x14ac:dyDescent="0.25">
      <c r="B25" s="48" t="s">
        <v>16</v>
      </c>
      <c r="C25" s="48"/>
      <c r="D25" s="48"/>
      <c r="E25" s="48"/>
      <c r="F25" s="37"/>
      <c r="G25" s="37"/>
      <c r="H25" s="39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  <c r="AJQ25" s="37"/>
      <c r="AJR25" s="37"/>
      <c r="AJS25" s="37"/>
      <c r="AJT25" s="37"/>
      <c r="AJU25" s="37"/>
      <c r="AJV25" s="37"/>
      <c r="AJW25" s="37"/>
      <c r="AJX25" s="37"/>
      <c r="AJY25" s="37"/>
      <c r="AJZ25" s="37"/>
      <c r="AKA25" s="37"/>
      <c r="AKB25" s="37"/>
      <c r="AKC25" s="37"/>
      <c r="AKD25" s="37"/>
      <c r="AKE25" s="37"/>
      <c r="AKF25" s="37"/>
      <c r="AKG25" s="37"/>
      <c r="AKH25" s="37"/>
      <c r="AKI25" s="37"/>
      <c r="AKJ25" s="37"/>
      <c r="AKK25" s="37"/>
      <c r="AKL25" s="37"/>
      <c r="AKM25" s="37"/>
      <c r="AKN25" s="37"/>
      <c r="AKO25" s="37"/>
      <c r="AKP25" s="37"/>
      <c r="AKQ25" s="37"/>
      <c r="AKR25" s="37"/>
      <c r="AKS25" s="37"/>
      <c r="AKT25" s="37"/>
      <c r="AKU25" s="37"/>
      <c r="AKV25" s="37"/>
      <c r="AKW25" s="37"/>
      <c r="AKX25" s="37"/>
      <c r="AKY25" s="37"/>
      <c r="AKZ25" s="37"/>
      <c r="ALA25" s="37"/>
      <c r="ALB25" s="37"/>
      <c r="ALC25" s="37"/>
      <c r="ALD25" s="37"/>
      <c r="ALE25" s="37"/>
    </row>
    <row r="26" spans="2:993" x14ac:dyDescent="0.2">
      <c r="G26" s="37"/>
      <c r="H26" s="40"/>
    </row>
  </sheetData>
  <mergeCells count="3">
    <mergeCell ref="B13:E13"/>
    <mergeCell ref="B24:E24"/>
    <mergeCell ref="B25:E25"/>
  </mergeCells>
  <pageMargins left="0.511811024" right="0.511811024" top="0.78740157499999996" bottom="0.78740157499999996" header="0.31496062000000002" footer="0.3149606200000000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Agosto 2021</vt:lpstr>
      <vt:lpstr>'Execução Mensal - Agosto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 MELO MUNDIM</dc:creator>
  <cp:lastModifiedBy>Fabricio Souza Ribeiro</cp:lastModifiedBy>
  <cp:lastPrinted>2021-10-22T19:19:16Z</cp:lastPrinted>
  <dcterms:created xsi:type="dcterms:W3CDTF">2021-07-14T12:52:04Z</dcterms:created>
  <dcterms:modified xsi:type="dcterms:W3CDTF">2021-10-22T19:19:25Z</dcterms:modified>
</cp:coreProperties>
</file>