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9735-giovani\Downloads\"/>
    </mc:Choice>
  </mc:AlternateContent>
  <xr:revisionPtr revIDLastSave="0" documentId="13_ncr:1_{1513214F-9010-426A-8A0B-CDFC83DDB305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Execução Mensal - Julho 2021" sheetId="1" r:id="rId1"/>
  </sheets>
  <definedNames>
    <definedName name="_xlnm.Print_Area" localSheetId="0">'Execução Mensal - Julho 2021'!$A$1:$F$29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8" i="1"/>
  <c r="D22" i="1"/>
  <c r="C18" i="1"/>
  <c r="C17" i="1"/>
  <c r="C16" i="1" s="1"/>
  <c r="E21" i="1" l="1"/>
  <c r="E16" i="1"/>
  <c r="E20" i="1"/>
  <c r="E19" i="1"/>
  <c r="E18" i="1"/>
  <c r="E17" i="1"/>
  <c r="C22" i="1"/>
</calcChain>
</file>

<file path=xl/sharedStrings.xml><?xml version="1.0" encoding="utf-8"?>
<sst xmlns="http://schemas.openxmlformats.org/spreadsheetml/2006/main" count="20" uniqueCount="20">
  <si>
    <t>Organização Social: AGIR -  Associação de Gestão, Inovação e Resultados em saúde</t>
  </si>
  <si>
    <t>Unidade gerida: Hospital de Enfrentamento à COVID-19 do Centro -Norte Goiano</t>
  </si>
  <si>
    <t>Valor do repasse mensal do Contrato de Gestão: R$ 9.326.108,90</t>
  </si>
  <si>
    <t>PLANILHA DE EXECUCÃO ORÇAMENTARIA - COMPETÊNCIA: JULHO/2021</t>
  </si>
  <si>
    <t>Orçamento 2021</t>
  </si>
  <si>
    <t>Realizado jul/2021</t>
  </si>
  <si>
    <t>Realizado</t>
  </si>
  <si>
    <t>Receitas</t>
  </si>
  <si>
    <t>Contrato de Gestão</t>
  </si>
  <si>
    <t>Despesas</t>
  </si>
  <si>
    <t>Pessoal</t>
  </si>
  <si>
    <t>Insumos e Despesas Gerais</t>
  </si>
  <si>
    <t>Investimentos</t>
  </si>
  <si>
    <t>SALDO</t>
  </si>
  <si>
    <t>Fonte: CORC/AGIR, SUORC/HCN e KPIH</t>
  </si>
  <si>
    <t>Notas:</t>
  </si>
  <si>
    <t>Contrato de Gestão Nº: 022/2021 - SES/GO</t>
  </si>
  <si>
    <t>Vigência do Contrato de Gestão: 23/03/2021 a 30/08/2021</t>
  </si>
  <si>
    <t>1. R$ 9.326.108,90 = Receita projetada mensal, conforme Contrato de Gestão nº 022/2021 - SES/GO</t>
  </si>
  <si>
    <t>2º semestre/2020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</si>
</sst>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[$R$ -416]#,##0.00"/>
  </numFmts>
  <fonts count="11" x14ac:knownFonts="1">
    <font>
      <sz val="10"/>
      <color rgb="FF000000"/>
      <name val="Arial"/>
      <charset val="1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FFFF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  <font>
      <b/>
      <u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  <fill>
      <patternFill patternType="solid">
        <fgColor rgb="FF93C47D"/>
        <bgColor rgb="FF969696"/>
      </patternFill>
    </fill>
    <fill>
      <patternFill patternType="solid">
        <fgColor rgb="FF000000"/>
        <bgColor rgb="FF003300"/>
      </patternFill>
    </fill>
    <fill>
      <patternFill patternType="solid">
        <fgColor rgb="FF666666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" fontId="1" fillId="0" borderId="0" xfId="0" applyNumberFormat="1" applyFont="1" applyAlignment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4" fontId="5" fillId="0" borderId="0" xfId="0" applyNumberFormat="1" applyFont="1"/>
    <xf numFmtId="0" fontId="6" fillId="4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164" fontId="7" fillId="0" borderId="12" xfId="0" applyNumberFormat="1" applyFont="1" applyBorder="1" applyAlignment="1">
      <alignment horizontal="right"/>
    </xf>
    <xf numFmtId="10" fontId="4" fillId="0" borderId="8" xfId="1" applyNumberFormat="1" applyFont="1" applyBorder="1" applyAlignment="1">
      <alignment horizontal="center"/>
    </xf>
    <xf numFmtId="0" fontId="4" fillId="0" borderId="0" xfId="0" applyFont="1" applyAlignment="1"/>
    <xf numFmtId="4" fontId="4" fillId="0" borderId="0" xfId="0" applyNumberFormat="1" applyFont="1" applyAlignment="1"/>
    <xf numFmtId="0" fontId="4" fillId="0" borderId="0" xfId="0" applyFont="1"/>
    <xf numFmtId="0" fontId="8" fillId="0" borderId="4" xfId="0" applyFont="1" applyBorder="1" applyAlignment="1">
      <alignment horizontal="left"/>
    </xf>
    <xf numFmtId="164" fontId="1" fillId="0" borderId="13" xfId="0" applyNumberFormat="1" applyFont="1" applyBorder="1" applyAlignment="1">
      <alignment horizontal="right"/>
    </xf>
    <xf numFmtId="10" fontId="1" fillId="0" borderId="5" xfId="1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right"/>
    </xf>
    <xf numFmtId="10" fontId="4" fillId="0" borderId="10" xfId="1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1" fillId="0" borderId="12" xfId="0" applyNumberFormat="1" applyFont="1" applyBorder="1" applyAlignment="1">
      <alignment horizontal="right"/>
    </xf>
    <xf numFmtId="10" fontId="1" fillId="0" borderId="8" xfId="1" applyNumberFormat="1" applyFont="1" applyBorder="1" applyAlignment="1">
      <alignment horizontal="center"/>
    </xf>
    <xf numFmtId="8" fontId="4" fillId="0" borderId="14" xfId="0" applyNumberFormat="1" applyFont="1" applyBorder="1" applyAlignment="1"/>
    <xf numFmtId="0" fontId="4" fillId="0" borderId="10" xfId="0" applyFont="1" applyBorder="1" applyAlignment="1"/>
    <xf numFmtId="0" fontId="9" fillId="0" borderId="0" xfId="0" applyFont="1" applyAlignment="1"/>
    <xf numFmtId="0" fontId="9" fillId="0" borderId="0" xfId="0" applyFont="1"/>
    <xf numFmtId="0" fontId="4" fillId="3" borderId="9" xfId="2" applyFont="1" applyFill="1" applyBorder="1" applyAlignment="1">
      <alignment horizontal="center"/>
    </xf>
    <xf numFmtId="0" fontId="10" fillId="7" borderId="11" xfId="0" applyFont="1" applyFill="1" applyBorder="1" applyAlignment="1">
      <alignment horizontal="left"/>
    </xf>
    <xf numFmtId="0" fontId="10" fillId="7" borderId="14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left" vertical="center"/>
    </xf>
  </cellXfs>
  <cellStyles count="3">
    <cellStyle name="Normal" xfId="0" builtinId="0"/>
    <cellStyle name="Normal 4" xfId="2" xr:uid="{00000000-0005-0000-0000-000001000000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293141</xdr:colOff>
      <xdr:row>1</xdr:row>
      <xdr:rowOff>124558</xdr:rowOff>
    </xdr:from>
    <xdr:to>
      <xdr:col>1</xdr:col>
      <xdr:colOff>1223892</xdr:colOff>
      <xdr:row>6</xdr:row>
      <xdr:rowOff>8315</xdr:rowOff>
    </xdr:to>
    <xdr:pic>
      <xdr:nvPicPr>
        <xdr:cNvPr id="2" name="Imagem 1" descr="C:\Users\4589-maria\Desktop\Webmail __ LOGO AGIR.png_files\LOGO AGI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41" y="271096"/>
          <a:ext cx="1238482" cy="61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2078776</xdr:colOff>
      <xdr:row>2</xdr:row>
      <xdr:rowOff>29033</xdr:rowOff>
    </xdr:from>
    <xdr:to>
      <xdr:col>4</xdr:col>
      <xdr:colOff>501894</xdr:colOff>
      <xdr:row>5</xdr:row>
      <xdr:rowOff>145394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507" y="322110"/>
          <a:ext cx="3910983" cy="55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ALD27"/>
  <sheetViews>
    <sheetView showGridLines="0" tabSelected="1" view="pageBreakPreview" topLeftCell="A4" zoomScale="130" zoomScaleNormal="115" zoomScaleSheetLayoutView="130" workbookViewId="0">
      <selection activeCell="D28" sqref="D28"/>
    </sheetView>
  </sheetViews>
  <sheetFormatPr defaultColWidth="9.140625" defaultRowHeight="11.25" x14ac:dyDescent="0.2"/>
  <cols>
    <col min="1" max="1" width="4.5703125" style="6" customWidth="1"/>
    <col min="2" max="2" width="40.7109375" style="5" customWidth="1"/>
    <col min="3" max="4" width="20.7109375" style="5" customWidth="1"/>
    <col min="5" max="5" width="8.7109375" style="5" customWidth="1"/>
    <col min="6" max="6" width="4.5703125" style="5" customWidth="1"/>
    <col min="7" max="992" width="14.42578125" style="5" customWidth="1"/>
    <col min="993" max="16384" width="9.140625" style="6"/>
  </cols>
  <sheetData>
    <row r="6" spans="2:992" s="2" customFormat="1" x14ac:dyDescent="0.2"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</row>
    <row r="7" spans="2:992" x14ac:dyDescent="0.2">
      <c r="B7" s="4"/>
    </row>
    <row r="8" spans="2:992" x14ac:dyDescent="0.2">
      <c r="B8" s="7" t="s">
        <v>0</v>
      </c>
      <c r="C8" s="8"/>
      <c r="D8" s="8"/>
      <c r="E8" s="9"/>
    </row>
    <row r="9" spans="2:992" x14ac:dyDescent="0.2">
      <c r="B9" s="10" t="s">
        <v>1</v>
      </c>
      <c r="C9" s="11"/>
      <c r="D9" s="11"/>
      <c r="E9" s="12"/>
    </row>
    <row r="10" spans="2:992" x14ac:dyDescent="0.2">
      <c r="B10" s="10" t="s">
        <v>16</v>
      </c>
      <c r="C10" s="11"/>
      <c r="D10" s="11"/>
      <c r="E10" s="12"/>
      <c r="I10" s="13"/>
    </row>
    <row r="11" spans="2:992" x14ac:dyDescent="0.2">
      <c r="B11" s="10" t="s">
        <v>17</v>
      </c>
      <c r="C11" s="11"/>
      <c r="D11" s="11"/>
      <c r="E11" s="12"/>
      <c r="I11" s="13"/>
    </row>
    <row r="12" spans="2:992" x14ac:dyDescent="0.2">
      <c r="B12" s="14" t="s">
        <v>2</v>
      </c>
      <c r="C12" s="15"/>
      <c r="D12" s="15"/>
      <c r="E12" s="16"/>
      <c r="I12" s="13"/>
    </row>
    <row r="13" spans="2:992" x14ac:dyDescent="0.2">
      <c r="B13" s="17"/>
      <c r="I13" s="13"/>
    </row>
    <row r="14" spans="2:992" ht="12.75" x14ac:dyDescent="0.2">
      <c r="B14" s="43" t="s">
        <v>3</v>
      </c>
      <c r="C14" s="43"/>
      <c r="D14" s="43"/>
      <c r="E14" s="43"/>
      <c r="G14" s="18"/>
      <c r="I14" s="13"/>
    </row>
    <row r="15" spans="2:992" ht="12.75" x14ac:dyDescent="0.2">
      <c r="B15" s="19" t="s">
        <v>19</v>
      </c>
      <c r="C15" s="20" t="s">
        <v>4</v>
      </c>
      <c r="D15" s="21" t="s">
        <v>5</v>
      </c>
      <c r="E15" s="22" t="s">
        <v>6</v>
      </c>
      <c r="G15" s="18"/>
      <c r="I15" s="13"/>
    </row>
    <row r="16" spans="2:992" s="28" customFormat="1" x14ac:dyDescent="0.2">
      <c r="B16" s="23" t="s">
        <v>7</v>
      </c>
      <c r="C16" s="24">
        <f>SUM(C17)</f>
        <v>55956653.400000006</v>
      </c>
      <c r="D16" s="24">
        <f>D17</f>
        <v>11633857.26</v>
      </c>
      <c r="E16" s="25">
        <f>IF(D16="","",D16/$C$16)</f>
        <v>0.20790838181184007</v>
      </c>
      <c r="F16" s="26"/>
      <c r="G16" s="27"/>
      <c r="H16" s="26"/>
      <c r="I16" s="13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6"/>
      <c r="LQ16" s="26"/>
      <c r="LR16" s="26"/>
      <c r="LS16" s="26"/>
      <c r="LT16" s="26"/>
      <c r="LU16" s="26"/>
      <c r="LV16" s="26"/>
      <c r="LW16" s="26"/>
      <c r="LX16" s="26"/>
      <c r="LY16" s="26"/>
      <c r="LZ16" s="26"/>
      <c r="MA16" s="26"/>
      <c r="MB16" s="26"/>
      <c r="MC16" s="26"/>
      <c r="MD16" s="26"/>
      <c r="ME16" s="26"/>
      <c r="MF16" s="26"/>
      <c r="MG16" s="26"/>
      <c r="MH16" s="26"/>
      <c r="MI16" s="26"/>
      <c r="MJ16" s="26"/>
      <c r="MK16" s="26"/>
      <c r="ML16" s="26"/>
      <c r="MM16" s="26"/>
      <c r="MN16" s="26"/>
      <c r="MO16" s="26"/>
      <c r="MP16" s="26"/>
      <c r="MQ16" s="26"/>
      <c r="MR16" s="26"/>
      <c r="MS16" s="26"/>
      <c r="MT16" s="26"/>
      <c r="MU16" s="26"/>
      <c r="MV16" s="26"/>
      <c r="MW16" s="26"/>
      <c r="MX16" s="26"/>
      <c r="MY16" s="26"/>
      <c r="MZ16" s="26"/>
      <c r="NA16" s="26"/>
      <c r="NB16" s="26"/>
      <c r="NC16" s="26"/>
      <c r="ND16" s="26"/>
      <c r="NE16" s="26"/>
      <c r="NF16" s="26"/>
      <c r="NG16" s="26"/>
      <c r="NH16" s="26"/>
      <c r="NI16" s="26"/>
      <c r="NJ16" s="26"/>
      <c r="NK16" s="26"/>
      <c r="NL16" s="26"/>
      <c r="NM16" s="26"/>
      <c r="NN16" s="26"/>
      <c r="NO16" s="26"/>
      <c r="NP16" s="26"/>
      <c r="NQ16" s="26"/>
      <c r="NR16" s="26"/>
      <c r="NS16" s="26"/>
      <c r="NT16" s="26"/>
      <c r="NU16" s="26"/>
      <c r="NV16" s="26"/>
      <c r="NW16" s="26"/>
      <c r="NX16" s="26"/>
      <c r="NY16" s="26"/>
      <c r="NZ16" s="26"/>
      <c r="OA16" s="26"/>
      <c r="OB16" s="26"/>
      <c r="OC16" s="26"/>
      <c r="OD16" s="26"/>
      <c r="OE16" s="26"/>
      <c r="OF16" s="26"/>
      <c r="OG16" s="26"/>
      <c r="OH16" s="26"/>
      <c r="OI16" s="26"/>
      <c r="OJ16" s="26"/>
      <c r="OK16" s="26"/>
      <c r="OL16" s="26"/>
      <c r="OM16" s="26"/>
      <c r="ON16" s="26"/>
      <c r="OO16" s="26"/>
      <c r="OP16" s="26"/>
      <c r="OQ16" s="26"/>
      <c r="OR16" s="26"/>
      <c r="OS16" s="26"/>
      <c r="OT16" s="26"/>
      <c r="OU16" s="26"/>
      <c r="OV16" s="26"/>
      <c r="OW16" s="26"/>
      <c r="OX16" s="26"/>
      <c r="OY16" s="26"/>
      <c r="OZ16" s="26"/>
      <c r="PA16" s="26"/>
      <c r="PB16" s="26"/>
      <c r="PC16" s="26"/>
      <c r="PD16" s="26"/>
      <c r="PE16" s="26"/>
      <c r="PF16" s="26"/>
      <c r="PG16" s="26"/>
      <c r="PH16" s="26"/>
      <c r="PI16" s="26"/>
      <c r="PJ16" s="26"/>
      <c r="PK16" s="26"/>
      <c r="PL16" s="26"/>
      <c r="PM16" s="26"/>
      <c r="PN16" s="26"/>
      <c r="PO16" s="26"/>
      <c r="PP16" s="26"/>
      <c r="PQ16" s="26"/>
      <c r="PR16" s="26"/>
      <c r="PS16" s="26"/>
      <c r="PT16" s="26"/>
      <c r="PU16" s="26"/>
      <c r="PV16" s="26"/>
      <c r="PW16" s="26"/>
      <c r="PX16" s="26"/>
      <c r="PY16" s="26"/>
      <c r="PZ16" s="26"/>
      <c r="QA16" s="26"/>
      <c r="QB16" s="26"/>
      <c r="QC16" s="26"/>
      <c r="QD16" s="26"/>
      <c r="QE16" s="26"/>
      <c r="QF16" s="26"/>
      <c r="QG16" s="26"/>
      <c r="QH16" s="26"/>
      <c r="QI16" s="26"/>
      <c r="QJ16" s="26"/>
      <c r="QK16" s="26"/>
      <c r="QL16" s="26"/>
      <c r="QM16" s="26"/>
      <c r="QN16" s="26"/>
      <c r="QO16" s="26"/>
      <c r="QP16" s="26"/>
      <c r="QQ16" s="26"/>
      <c r="QR16" s="26"/>
      <c r="QS16" s="26"/>
      <c r="QT16" s="26"/>
      <c r="QU16" s="26"/>
      <c r="QV16" s="26"/>
      <c r="QW16" s="26"/>
      <c r="QX16" s="26"/>
      <c r="QY16" s="26"/>
      <c r="QZ16" s="26"/>
      <c r="RA16" s="26"/>
      <c r="RB16" s="26"/>
      <c r="RC16" s="26"/>
      <c r="RD16" s="26"/>
      <c r="RE16" s="26"/>
      <c r="RF16" s="26"/>
      <c r="RG16" s="26"/>
      <c r="RH16" s="26"/>
      <c r="RI16" s="26"/>
      <c r="RJ16" s="26"/>
      <c r="RK16" s="26"/>
      <c r="RL16" s="26"/>
      <c r="RM16" s="26"/>
      <c r="RN16" s="26"/>
      <c r="RO16" s="26"/>
      <c r="RP16" s="26"/>
      <c r="RQ16" s="26"/>
      <c r="RR16" s="26"/>
      <c r="RS16" s="26"/>
      <c r="RT16" s="26"/>
      <c r="RU16" s="26"/>
      <c r="RV16" s="26"/>
      <c r="RW16" s="26"/>
      <c r="RX16" s="26"/>
      <c r="RY16" s="26"/>
      <c r="RZ16" s="26"/>
      <c r="SA16" s="26"/>
      <c r="SB16" s="26"/>
      <c r="SC16" s="26"/>
      <c r="SD16" s="26"/>
      <c r="SE16" s="26"/>
      <c r="SF16" s="26"/>
      <c r="SG16" s="26"/>
      <c r="SH16" s="26"/>
      <c r="SI16" s="26"/>
      <c r="SJ16" s="26"/>
      <c r="SK16" s="26"/>
      <c r="SL16" s="26"/>
      <c r="SM16" s="26"/>
      <c r="SN16" s="26"/>
      <c r="SO16" s="26"/>
      <c r="SP16" s="26"/>
      <c r="SQ16" s="26"/>
      <c r="SR16" s="26"/>
      <c r="SS16" s="26"/>
      <c r="ST16" s="26"/>
      <c r="SU16" s="26"/>
      <c r="SV16" s="26"/>
      <c r="SW16" s="26"/>
      <c r="SX16" s="26"/>
      <c r="SY16" s="26"/>
      <c r="SZ16" s="26"/>
      <c r="TA16" s="26"/>
      <c r="TB16" s="26"/>
      <c r="TC16" s="26"/>
      <c r="TD16" s="26"/>
      <c r="TE16" s="26"/>
      <c r="TF16" s="26"/>
      <c r="TG16" s="26"/>
      <c r="TH16" s="26"/>
      <c r="TI16" s="26"/>
      <c r="TJ16" s="26"/>
      <c r="TK16" s="26"/>
      <c r="TL16" s="26"/>
      <c r="TM16" s="26"/>
      <c r="TN16" s="26"/>
      <c r="TO16" s="26"/>
      <c r="TP16" s="26"/>
      <c r="TQ16" s="26"/>
      <c r="TR16" s="26"/>
      <c r="TS16" s="26"/>
      <c r="TT16" s="26"/>
      <c r="TU16" s="26"/>
      <c r="TV16" s="26"/>
      <c r="TW16" s="26"/>
      <c r="TX16" s="26"/>
      <c r="TY16" s="26"/>
      <c r="TZ16" s="26"/>
      <c r="UA16" s="26"/>
      <c r="UB16" s="26"/>
      <c r="UC16" s="26"/>
      <c r="UD16" s="26"/>
      <c r="UE16" s="26"/>
      <c r="UF16" s="26"/>
      <c r="UG16" s="26"/>
      <c r="UH16" s="26"/>
      <c r="UI16" s="26"/>
      <c r="UJ16" s="26"/>
      <c r="UK16" s="26"/>
      <c r="UL16" s="26"/>
      <c r="UM16" s="26"/>
      <c r="UN16" s="26"/>
      <c r="UO16" s="26"/>
      <c r="UP16" s="26"/>
      <c r="UQ16" s="26"/>
      <c r="UR16" s="26"/>
      <c r="US16" s="26"/>
      <c r="UT16" s="26"/>
      <c r="UU16" s="26"/>
      <c r="UV16" s="26"/>
      <c r="UW16" s="26"/>
      <c r="UX16" s="26"/>
      <c r="UY16" s="26"/>
      <c r="UZ16" s="26"/>
      <c r="VA16" s="26"/>
      <c r="VB16" s="26"/>
      <c r="VC16" s="26"/>
      <c r="VD16" s="26"/>
      <c r="VE16" s="26"/>
      <c r="VF16" s="26"/>
      <c r="VG16" s="26"/>
      <c r="VH16" s="26"/>
      <c r="VI16" s="26"/>
      <c r="VJ16" s="26"/>
      <c r="VK16" s="26"/>
      <c r="VL16" s="26"/>
      <c r="VM16" s="26"/>
      <c r="VN16" s="26"/>
      <c r="VO16" s="26"/>
      <c r="VP16" s="26"/>
      <c r="VQ16" s="26"/>
      <c r="VR16" s="26"/>
      <c r="VS16" s="26"/>
      <c r="VT16" s="26"/>
      <c r="VU16" s="26"/>
      <c r="VV16" s="26"/>
      <c r="VW16" s="26"/>
      <c r="VX16" s="26"/>
      <c r="VY16" s="26"/>
      <c r="VZ16" s="26"/>
      <c r="WA16" s="26"/>
      <c r="WB16" s="26"/>
      <c r="WC16" s="26"/>
      <c r="WD16" s="26"/>
      <c r="WE16" s="26"/>
      <c r="WF16" s="26"/>
      <c r="WG16" s="26"/>
      <c r="WH16" s="26"/>
      <c r="WI16" s="26"/>
      <c r="WJ16" s="26"/>
      <c r="WK16" s="26"/>
      <c r="WL16" s="26"/>
      <c r="WM16" s="26"/>
      <c r="WN16" s="26"/>
      <c r="WO16" s="26"/>
      <c r="WP16" s="26"/>
      <c r="WQ16" s="26"/>
      <c r="WR16" s="26"/>
      <c r="WS16" s="26"/>
      <c r="WT16" s="26"/>
      <c r="WU16" s="26"/>
      <c r="WV16" s="26"/>
      <c r="WW16" s="26"/>
      <c r="WX16" s="26"/>
      <c r="WY16" s="26"/>
      <c r="WZ16" s="26"/>
      <c r="XA16" s="26"/>
      <c r="XB16" s="26"/>
      <c r="XC16" s="26"/>
      <c r="XD16" s="26"/>
      <c r="XE16" s="26"/>
      <c r="XF16" s="26"/>
      <c r="XG16" s="26"/>
      <c r="XH16" s="26"/>
      <c r="XI16" s="26"/>
      <c r="XJ16" s="26"/>
      <c r="XK16" s="26"/>
      <c r="XL16" s="26"/>
      <c r="XM16" s="26"/>
      <c r="XN16" s="26"/>
      <c r="XO16" s="26"/>
      <c r="XP16" s="26"/>
      <c r="XQ16" s="26"/>
      <c r="XR16" s="26"/>
      <c r="XS16" s="26"/>
      <c r="XT16" s="26"/>
      <c r="XU16" s="26"/>
      <c r="XV16" s="26"/>
      <c r="XW16" s="26"/>
      <c r="XX16" s="26"/>
      <c r="XY16" s="26"/>
      <c r="XZ16" s="26"/>
      <c r="YA16" s="26"/>
      <c r="YB16" s="26"/>
      <c r="YC16" s="26"/>
      <c r="YD16" s="26"/>
      <c r="YE16" s="26"/>
      <c r="YF16" s="26"/>
      <c r="YG16" s="26"/>
      <c r="YH16" s="26"/>
      <c r="YI16" s="26"/>
      <c r="YJ16" s="26"/>
      <c r="YK16" s="26"/>
      <c r="YL16" s="26"/>
      <c r="YM16" s="26"/>
      <c r="YN16" s="26"/>
      <c r="YO16" s="26"/>
      <c r="YP16" s="26"/>
      <c r="YQ16" s="26"/>
      <c r="YR16" s="26"/>
      <c r="YS16" s="26"/>
      <c r="YT16" s="26"/>
      <c r="YU16" s="26"/>
      <c r="YV16" s="26"/>
      <c r="YW16" s="26"/>
      <c r="YX16" s="26"/>
      <c r="YY16" s="26"/>
      <c r="YZ16" s="26"/>
      <c r="ZA16" s="26"/>
      <c r="ZB16" s="26"/>
      <c r="ZC16" s="26"/>
      <c r="ZD16" s="26"/>
      <c r="ZE16" s="26"/>
      <c r="ZF16" s="26"/>
      <c r="ZG16" s="26"/>
      <c r="ZH16" s="26"/>
      <c r="ZI16" s="26"/>
      <c r="ZJ16" s="26"/>
      <c r="ZK16" s="26"/>
      <c r="ZL16" s="26"/>
      <c r="ZM16" s="26"/>
      <c r="ZN16" s="26"/>
      <c r="ZO16" s="26"/>
      <c r="ZP16" s="26"/>
      <c r="ZQ16" s="26"/>
      <c r="ZR16" s="26"/>
      <c r="ZS16" s="26"/>
      <c r="ZT16" s="26"/>
      <c r="ZU16" s="26"/>
      <c r="ZV16" s="26"/>
      <c r="ZW16" s="26"/>
      <c r="ZX16" s="26"/>
      <c r="ZY16" s="26"/>
      <c r="ZZ16" s="26"/>
      <c r="AAA16" s="26"/>
      <c r="AAB16" s="26"/>
      <c r="AAC16" s="26"/>
      <c r="AAD16" s="26"/>
      <c r="AAE16" s="26"/>
      <c r="AAF16" s="26"/>
      <c r="AAG16" s="26"/>
      <c r="AAH16" s="26"/>
      <c r="AAI16" s="26"/>
      <c r="AAJ16" s="26"/>
      <c r="AAK16" s="26"/>
      <c r="AAL16" s="26"/>
      <c r="AAM16" s="26"/>
      <c r="AAN16" s="26"/>
      <c r="AAO16" s="26"/>
      <c r="AAP16" s="26"/>
      <c r="AAQ16" s="26"/>
      <c r="AAR16" s="26"/>
      <c r="AAS16" s="26"/>
      <c r="AAT16" s="26"/>
      <c r="AAU16" s="26"/>
      <c r="AAV16" s="26"/>
      <c r="AAW16" s="26"/>
      <c r="AAX16" s="26"/>
      <c r="AAY16" s="26"/>
      <c r="AAZ16" s="26"/>
      <c r="ABA16" s="26"/>
      <c r="ABB16" s="26"/>
      <c r="ABC16" s="26"/>
      <c r="ABD16" s="26"/>
      <c r="ABE16" s="26"/>
      <c r="ABF16" s="26"/>
      <c r="ABG16" s="26"/>
      <c r="ABH16" s="26"/>
      <c r="ABI16" s="26"/>
      <c r="ABJ16" s="26"/>
      <c r="ABK16" s="26"/>
      <c r="ABL16" s="26"/>
      <c r="ABM16" s="26"/>
      <c r="ABN16" s="26"/>
      <c r="ABO16" s="26"/>
      <c r="ABP16" s="26"/>
      <c r="ABQ16" s="26"/>
      <c r="ABR16" s="26"/>
      <c r="ABS16" s="26"/>
      <c r="ABT16" s="26"/>
      <c r="ABU16" s="26"/>
      <c r="ABV16" s="26"/>
      <c r="ABW16" s="26"/>
      <c r="ABX16" s="26"/>
      <c r="ABY16" s="26"/>
      <c r="ABZ16" s="26"/>
      <c r="ACA16" s="26"/>
      <c r="ACB16" s="26"/>
      <c r="ACC16" s="26"/>
      <c r="ACD16" s="26"/>
      <c r="ACE16" s="26"/>
      <c r="ACF16" s="26"/>
      <c r="ACG16" s="26"/>
      <c r="ACH16" s="26"/>
      <c r="ACI16" s="26"/>
      <c r="ACJ16" s="26"/>
      <c r="ACK16" s="26"/>
      <c r="ACL16" s="26"/>
      <c r="ACM16" s="26"/>
      <c r="ACN16" s="26"/>
      <c r="ACO16" s="26"/>
      <c r="ACP16" s="26"/>
      <c r="ACQ16" s="26"/>
      <c r="ACR16" s="26"/>
      <c r="ACS16" s="26"/>
      <c r="ACT16" s="26"/>
      <c r="ACU16" s="26"/>
      <c r="ACV16" s="26"/>
      <c r="ACW16" s="26"/>
      <c r="ACX16" s="26"/>
      <c r="ACY16" s="26"/>
      <c r="ACZ16" s="26"/>
      <c r="ADA16" s="26"/>
      <c r="ADB16" s="26"/>
      <c r="ADC16" s="26"/>
      <c r="ADD16" s="26"/>
      <c r="ADE16" s="26"/>
      <c r="ADF16" s="26"/>
      <c r="ADG16" s="26"/>
      <c r="ADH16" s="26"/>
      <c r="ADI16" s="26"/>
      <c r="ADJ16" s="26"/>
      <c r="ADK16" s="26"/>
      <c r="ADL16" s="26"/>
      <c r="ADM16" s="26"/>
      <c r="ADN16" s="26"/>
      <c r="ADO16" s="26"/>
      <c r="ADP16" s="26"/>
      <c r="ADQ16" s="26"/>
      <c r="ADR16" s="26"/>
      <c r="ADS16" s="26"/>
      <c r="ADT16" s="26"/>
      <c r="ADU16" s="26"/>
      <c r="ADV16" s="26"/>
      <c r="ADW16" s="26"/>
      <c r="ADX16" s="26"/>
      <c r="ADY16" s="26"/>
      <c r="ADZ16" s="26"/>
      <c r="AEA16" s="26"/>
      <c r="AEB16" s="26"/>
      <c r="AEC16" s="26"/>
      <c r="AED16" s="26"/>
      <c r="AEE16" s="26"/>
      <c r="AEF16" s="26"/>
      <c r="AEG16" s="26"/>
      <c r="AEH16" s="26"/>
      <c r="AEI16" s="26"/>
      <c r="AEJ16" s="26"/>
      <c r="AEK16" s="26"/>
      <c r="AEL16" s="26"/>
      <c r="AEM16" s="26"/>
      <c r="AEN16" s="26"/>
      <c r="AEO16" s="26"/>
      <c r="AEP16" s="26"/>
      <c r="AEQ16" s="26"/>
      <c r="AER16" s="26"/>
      <c r="AES16" s="26"/>
      <c r="AET16" s="26"/>
      <c r="AEU16" s="26"/>
      <c r="AEV16" s="26"/>
      <c r="AEW16" s="26"/>
      <c r="AEX16" s="26"/>
      <c r="AEY16" s="26"/>
      <c r="AEZ16" s="26"/>
      <c r="AFA16" s="26"/>
      <c r="AFB16" s="26"/>
      <c r="AFC16" s="26"/>
      <c r="AFD16" s="26"/>
      <c r="AFE16" s="26"/>
      <c r="AFF16" s="26"/>
      <c r="AFG16" s="26"/>
      <c r="AFH16" s="26"/>
      <c r="AFI16" s="26"/>
      <c r="AFJ16" s="26"/>
      <c r="AFK16" s="26"/>
      <c r="AFL16" s="26"/>
      <c r="AFM16" s="26"/>
      <c r="AFN16" s="26"/>
      <c r="AFO16" s="26"/>
      <c r="AFP16" s="26"/>
      <c r="AFQ16" s="26"/>
      <c r="AFR16" s="26"/>
      <c r="AFS16" s="26"/>
      <c r="AFT16" s="26"/>
      <c r="AFU16" s="26"/>
      <c r="AFV16" s="26"/>
      <c r="AFW16" s="26"/>
      <c r="AFX16" s="26"/>
      <c r="AFY16" s="26"/>
      <c r="AFZ16" s="26"/>
      <c r="AGA16" s="26"/>
      <c r="AGB16" s="26"/>
      <c r="AGC16" s="26"/>
      <c r="AGD16" s="26"/>
      <c r="AGE16" s="26"/>
      <c r="AGF16" s="26"/>
      <c r="AGG16" s="26"/>
      <c r="AGH16" s="26"/>
      <c r="AGI16" s="26"/>
      <c r="AGJ16" s="26"/>
      <c r="AGK16" s="26"/>
      <c r="AGL16" s="26"/>
      <c r="AGM16" s="26"/>
      <c r="AGN16" s="26"/>
      <c r="AGO16" s="26"/>
      <c r="AGP16" s="26"/>
      <c r="AGQ16" s="26"/>
      <c r="AGR16" s="26"/>
      <c r="AGS16" s="26"/>
      <c r="AGT16" s="26"/>
      <c r="AGU16" s="26"/>
      <c r="AGV16" s="26"/>
      <c r="AGW16" s="26"/>
      <c r="AGX16" s="26"/>
      <c r="AGY16" s="26"/>
      <c r="AGZ16" s="26"/>
      <c r="AHA16" s="26"/>
      <c r="AHB16" s="26"/>
      <c r="AHC16" s="26"/>
      <c r="AHD16" s="26"/>
      <c r="AHE16" s="26"/>
      <c r="AHF16" s="26"/>
      <c r="AHG16" s="26"/>
      <c r="AHH16" s="26"/>
      <c r="AHI16" s="26"/>
      <c r="AHJ16" s="26"/>
      <c r="AHK16" s="26"/>
      <c r="AHL16" s="26"/>
      <c r="AHM16" s="26"/>
      <c r="AHN16" s="26"/>
      <c r="AHO16" s="26"/>
      <c r="AHP16" s="26"/>
      <c r="AHQ16" s="26"/>
      <c r="AHR16" s="26"/>
      <c r="AHS16" s="26"/>
      <c r="AHT16" s="26"/>
      <c r="AHU16" s="26"/>
      <c r="AHV16" s="26"/>
      <c r="AHW16" s="26"/>
      <c r="AHX16" s="26"/>
      <c r="AHY16" s="26"/>
      <c r="AHZ16" s="26"/>
      <c r="AIA16" s="26"/>
      <c r="AIB16" s="26"/>
      <c r="AIC16" s="26"/>
      <c r="AID16" s="26"/>
      <c r="AIE16" s="26"/>
      <c r="AIF16" s="26"/>
      <c r="AIG16" s="26"/>
      <c r="AIH16" s="26"/>
      <c r="AII16" s="26"/>
      <c r="AIJ16" s="26"/>
      <c r="AIK16" s="26"/>
      <c r="AIL16" s="26"/>
      <c r="AIM16" s="26"/>
      <c r="AIN16" s="26"/>
      <c r="AIO16" s="26"/>
      <c r="AIP16" s="26"/>
      <c r="AIQ16" s="26"/>
      <c r="AIR16" s="26"/>
      <c r="AIS16" s="26"/>
      <c r="AIT16" s="26"/>
      <c r="AIU16" s="26"/>
      <c r="AIV16" s="26"/>
      <c r="AIW16" s="26"/>
      <c r="AIX16" s="26"/>
      <c r="AIY16" s="26"/>
      <c r="AIZ16" s="26"/>
      <c r="AJA16" s="26"/>
      <c r="AJB16" s="26"/>
      <c r="AJC16" s="26"/>
      <c r="AJD16" s="26"/>
      <c r="AJE16" s="26"/>
      <c r="AJF16" s="26"/>
      <c r="AJG16" s="26"/>
      <c r="AJH16" s="26"/>
      <c r="AJI16" s="26"/>
      <c r="AJJ16" s="26"/>
      <c r="AJK16" s="26"/>
      <c r="AJL16" s="26"/>
      <c r="AJM16" s="26"/>
      <c r="AJN16" s="26"/>
      <c r="AJO16" s="26"/>
      <c r="AJP16" s="26"/>
      <c r="AJQ16" s="26"/>
      <c r="AJR16" s="26"/>
      <c r="AJS16" s="26"/>
      <c r="AJT16" s="26"/>
      <c r="AJU16" s="26"/>
      <c r="AJV16" s="26"/>
      <c r="AJW16" s="26"/>
      <c r="AJX16" s="26"/>
      <c r="AJY16" s="26"/>
      <c r="AJZ16" s="26"/>
      <c r="AKA16" s="26"/>
      <c r="AKB16" s="26"/>
      <c r="AKC16" s="26"/>
      <c r="AKD16" s="26"/>
      <c r="AKE16" s="26"/>
      <c r="AKF16" s="26"/>
      <c r="AKG16" s="26"/>
      <c r="AKH16" s="26"/>
      <c r="AKI16" s="26"/>
      <c r="AKJ16" s="26"/>
      <c r="AKK16" s="26"/>
      <c r="AKL16" s="26"/>
      <c r="AKM16" s="26"/>
      <c r="AKN16" s="26"/>
      <c r="AKO16" s="26"/>
      <c r="AKP16" s="26"/>
      <c r="AKQ16" s="26"/>
      <c r="AKR16" s="26"/>
      <c r="AKS16" s="26"/>
      <c r="AKT16" s="26"/>
      <c r="AKU16" s="26"/>
      <c r="AKV16" s="26"/>
      <c r="AKW16" s="26"/>
      <c r="AKX16" s="26"/>
      <c r="AKY16" s="26"/>
      <c r="AKZ16" s="26"/>
      <c r="ALA16" s="26"/>
      <c r="ALB16" s="26"/>
      <c r="ALC16" s="26"/>
      <c r="ALD16" s="26"/>
    </row>
    <row r="17" spans="2:992" x14ac:dyDescent="0.2">
      <c r="B17" s="29" t="s">
        <v>8</v>
      </c>
      <c r="C17" s="30">
        <f>9326108.9*6</f>
        <v>55956653.400000006</v>
      </c>
      <c r="D17" s="30">
        <v>11633857.26</v>
      </c>
      <c r="E17" s="31">
        <f t="shared" ref="E17:E21" si="0">IF(D17="","",D17/$C$16)</f>
        <v>0.20790838181184007</v>
      </c>
      <c r="G17" s="26"/>
    </row>
    <row r="18" spans="2:992" s="28" customFormat="1" ht="12.75" x14ac:dyDescent="0.2">
      <c r="B18" s="23" t="s">
        <v>9</v>
      </c>
      <c r="C18" s="32">
        <f>SUM(C19:C21)</f>
        <v>9326108.9000000004</v>
      </c>
      <c r="D18" s="32">
        <f>SUM(D19:D21)</f>
        <v>12102752.17</v>
      </c>
      <c r="E18" s="33">
        <f t="shared" si="0"/>
        <v>0.2162879914115807</v>
      </c>
      <c r="F18" s="26"/>
      <c r="G18" s="34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6"/>
      <c r="NH18" s="26"/>
      <c r="NI18" s="26"/>
      <c r="NJ18" s="26"/>
      <c r="NK18" s="26"/>
      <c r="NL18" s="26"/>
      <c r="NM18" s="26"/>
      <c r="NN18" s="26"/>
      <c r="NO18" s="26"/>
      <c r="NP18" s="26"/>
      <c r="NQ18" s="26"/>
      <c r="NR18" s="26"/>
      <c r="NS18" s="26"/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6"/>
      <c r="OY18" s="26"/>
      <c r="OZ18" s="26"/>
      <c r="PA18" s="26"/>
      <c r="PB18" s="26"/>
      <c r="PC18" s="26"/>
      <c r="PD18" s="26"/>
      <c r="PE18" s="26"/>
      <c r="PF18" s="26"/>
      <c r="PG18" s="26"/>
      <c r="PH18" s="26"/>
      <c r="PI18" s="26"/>
      <c r="PJ18" s="26"/>
      <c r="PK18" s="26"/>
      <c r="PL18" s="26"/>
      <c r="PM18" s="26"/>
      <c r="PN18" s="26"/>
      <c r="PO18" s="26"/>
      <c r="PP18" s="26"/>
      <c r="PQ18" s="26"/>
      <c r="PR18" s="26"/>
      <c r="PS18" s="26"/>
      <c r="PT18" s="26"/>
      <c r="PU18" s="26"/>
      <c r="PV18" s="26"/>
      <c r="PW18" s="26"/>
      <c r="PX18" s="26"/>
      <c r="PY18" s="26"/>
      <c r="PZ18" s="26"/>
      <c r="QA18" s="26"/>
      <c r="QB18" s="26"/>
      <c r="QC18" s="26"/>
      <c r="QD18" s="26"/>
      <c r="QE18" s="26"/>
      <c r="QF18" s="26"/>
      <c r="QG18" s="26"/>
      <c r="QH18" s="26"/>
      <c r="QI18" s="26"/>
      <c r="QJ18" s="26"/>
      <c r="QK18" s="26"/>
      <c r="QL18" s="26"/>
      <c r="QM18" s="26"/>
      <c r="QN18" s="26"/>
      <c r="QO18" s="26"/>
      <c r="QP18" s="26"/>
      <c r="QQ18" s="26"/>
      <c r="QR18" s="26"/>
      <c r="QS18" s="26"/>
      <c r="QT18" s="26"/>
      <c r="QU18" s="26"/>
      <c r="QV18" s="26"/>
      <c r="QW18" s="26"/>
      <c r="QX18" s="26"/>
      <c r="QY18" s="26"/>
      <c r="QZ18" s="26"/>
      <c r="RA18" s="26"/>
      <c r="RB18" s="26"/>
      <c r="RC18" s="26"/>
      <c r="RD18" s="26"/>
      <c r="RE18" s="26"/>
      <c r="RF18" s="26"/>
      <c r="RG18" s="26"/>
      <c r="RH18" s="26"/>
      <c r="RI18" s="26"/>
      <c r="RJ18" s="26"/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6"/>
      <c r="SP18" s="26"/>
      <c r="SQ18" s="26"/>
      <c r="SR18" s="26"/>
      <c r="SS18" s="26"/>
      <c r="ST18" s="26"/>
      <c r="SU18" s="26"/>
      <c r="SV18" s="26"/>
      <c r="SW18" s="26"/>
      <c r="SX18" s="26"/>
      <c r="SY18" s="26"/>
      <c r="SZ18" s="26"/>
      <c r="TA18" s="26"/>
      <c r="TB18" s="26"/>
      <c r="TC18" s="26"/>
      <c r="TD18" s="26"/>
      <c r="TE18" s="26"/>
      <c r="TF18" s="26"/>
      <c r="TG18" s="26"/>
      <c r="TH18" s="26"/>
      <c r="TI18" s="26"/>
      <c r="TJ18" s="26"/>
      <c r="TK18" s="26"/>
      <c r="TL18" s="26"/>
      <c r="TM18" s="26"/>
      <c r="TN18" s="26"/>
      <c r="TO18" s="26"/>
      <c r="TP18" s="26"/>
      <c r="TQ18" s="26"/>
      <c r="TR18" s="26"/>
      <c r="TS18" s="26"/>
      <c r="TT18" s="26"/>
      <c r="TU18" s="26"/>
      <c r="TV18" s="26"/>
      <c r="TW18" s="26"/>
      <c r="TX18" s="26"/>
      <c r="TY18" s="26"/>
      <c r="TZ18" s="26"/>
      <c r="UA18" s="26"/>
      <c r="UB18" s="26"/>
      <c r="UC18" s="26"/>
      <c r="UD18" s="26"/>
      <c r="UE18" s="26"/>
      <c r="UF18" s="26"/>
      <c r="UG18" s="26"/>
      <c r="UH18" s="26"/>
      <c r="UI18" s="26"/>
      <c r="UJ18" s="26"/>
      <c r="UK18" s="26"/>
      <c r="UL18" s="26"/>
      <c r="UM18" s="26"/>
      <c r="UN18" s="26"/>
      <c r="UO18" s="26"/>
      <c r="UP18" s="26"/>
      <c r="UQ18" s="26"/>
      <c r="UR18" s="26"/>
      <c r="US18" s="26"/>
      <c r="UT18" s="26"/>
      <c r="UU18" s="26"/>
      <c r="UV18" s="26"/>
      <c r="UW18" s="26"/>
      <c r="UX18" s="26"/>
      <c r="UY18" s="26"/>
      <c r="UZ18" s="26"/>
      <c r="VA18" s="26"/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6"/>
      <c r="WG18" s="26"/>
      <c r="WH18" s="26"/>
      <c r="WI18" s="26"/>
      <c r="WJ18" s="26"/>
      <c r="WK18" s="26"/>
      <c r="WL18" s="26"/>
      <c r="WM18" s="26"/>
      <c r="WN18" s="26"/>
      <c r="WO18" s="26"/>
      <c r="WP18" s="26"/>
      <c r="WQ18" s="26"/>
      <c r="WR18" s="26"/>
      <c r="WS18" s="26"/>
      <c r="WT18" s="26"/>
      <c r="WU18" s="26"/>
      <c r="WV18" s="26"/>
      <c r="WW18" s="26"/>
      <c r="WX18" s="26"/>
      <c r="WY18" s="26"/>
      <c r="WZ18" s="26"/>
      <c r="XA18" s="26"/>
      <c r="XB18" s="26"/>
      <c r="XC18" s="26"/>
      <c r="XD18" s="26"/>
      <c r="XE18" s="26"/>
      <c r="XF18" s="26"/>
      <c r="XG18" s="26"/>
      <c r="XH18" s="26"/>
      <c r="XI18" s="26"/>
      <c r="XJ18" s="26"/>
      <c r="XK18" s="26"/>
      <c r="XL18" s="26"/>
      <c r="XM18" s="26"/>
      <c r="XN18" s="26"/>
      <c r="XO18" s="26"/>
      <c r="XP18" s="26"/>
      <c r="XQ18" s="26"/>
      <c r="XR18" s="26"/>
      <c r="XS18" s="26"/>
      <c r="XT18" s="26"/>
      <c r="XU18" s="26"/>
      <c r="XV18" s="26"/>
      <c r="XW18" s="26"/>
      <c r="XX18" s="26"/>
      <c r="XY18" s="26"/>
      <c r="XZ18" s="26"/>
      <c r="YA18" s="26"/>
      <c r="YB18" s="26"/>
      <c r="YC18" s="26"/>
      <c r="YD18" s="26"/>
      <c r="YE18" s="26"/>
      <c r="YF18" s="26"/>
      <c r="YG18" s="26"/>
      <c r="YH18" s="26"/>
      <c r="YI18" s="26"/>
      <c r="YJ18" s="26"/>
      <c r="YK18" s="26"/>
      <c r="YL18" s="26"/>
      <c r="YM18" s="26"/>
      <c r="YN18" s="26"/>
      <c r="YO18" s="26"/>
      <c r="YP18" s="26"/>
      <c r="YQ18" s="26"/>
      <c r="YR18" s="26"/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6"/>
      <c r="ZX18" s="26"/>
      <c r="ZY18" s="26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  <c r="AAK18" s="26"/>
      <c r="AAL18" s="26"/>
      <c r="AAM18" s="26"/>
      <c r="AAN18" s="26"/>
      <c r="AAO18" s="26"/>
      <c r="AAP18" s="26"/>
      <c r="AAQ18" s="26"/>
      <c r="AAR18" s="26"/>
      <c r="AAS18" s="26"/>
      <c r="AAT18" s="26"/>
      <c r="AAU18" s="26"/>
      <c r="AAV18" s="26"/>
      <c r="AAW18" s="26"/>
      <c r="AAX18" s="26"/>
      <c r="AAY18" s="26"/>
      <c r="AAZ18" s="26"/>
      <c r="ABA18" s="26"/>
      <c r="ABB18" s="26"/>
      <c r="ABC18" s="26"/>
      <c r="ABD18" s="26"/>
      <c r="ABE18" s="26"/>
      <c r="ABF18" s="26"/>
      <c r="ABG18" s="26"/>
      <c r="ABH18" s="26"/>
      <c r="ABI18" s="26"/>
      <c r="ABJ18" s="26"/>
      <c r="ABK18" s="26"/>
      <c r="ABL18" s="26"/>
      <c r="ABM18" s="26"/>
      <c r="ABN18" s="26"/>
      <c r="ABO18" s="26"/>
      <c r="ABP18" s="26"/>
      <c r="ABQ18" s="26"/>
      <c r="ABR18" s="26"/>
      <c r="ABS18" s="26"/>
      <c r="ABT18" s="26"/>
      <c r="ABU18" s="26"/>
      <c r="ABV18" s="26"/>
      <c r="ABW18" s="26"/>
      <c r="ABX18" s="26"/>
      <c r="ABY18" s="26"/>
      <c r="ABZ18" s="26"/>
      <c r="ACA18" s="26"/>
      <c r="ACB18" s="26"/>
      <c r="ACC18" s="26"/>
      <c r="ACD18" s="26"/>
      <c r="ACE18" s="26"/>
      <c r="ACF18" s="26"/>
      <c r="ACG18" s="26"/>
      <c r="ACH18" s="26"/>
      <c r="ACI18" s="26"/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6"/>
      <c r="ADO18" s="26"/>
      <c r="ADP18" s="26"/>
      <c r="ADQ18" s="26"/>
      <c r="ADR18" s="26"/>
      <c r="ADS18" s="26"/>
      <c r="ADT18" s="26"/>
      <c r="ADU18" s="26"/>
      <c r="ADV18" s="26"/>
      <c r="ADW18" s="26"/>
      <c r="ADX18" s="26"/>
      <c r="ADY18" s="26"/>
      <c r="ADZ18" s="26"/>
      <c r="AEA18" s="26"/>
      <c r="AEB18" s="26"/>
      <c r="AEC18" s="26"/>
      <c r="AED18" s="26"/>
      <c r="AEE18" s="26"/>
      <c r="AEF18" s="26"/>
      <c r="AEG18" s="26"/>
      <c r="AEH18" s="26"/>
      <c r="AEI18" s="26"/>
      <c r="AEJ18" s="26"/>
      <c r="AEK18" s="26"/>
      <c r="AEL18" s="26"/>
      <c r="AEM18" s="26"/>
      <c r="AEN18" s="26"/>
      <c r="AEO18" s="26"/>
      <c r="AEP18" s="26"/>
      <c r="AEQ18" s="26"/>
      <c r="AER18" s="26"/>
      <c r="AES18" s="26"/>
      <c r="AET18" s="26"/>
      <c r="AEU18" s="26"/>
      <c r="AEV18" s="26"/>
      <c r="AEW18" s="26"/>
      <c r="AEX18" s="26"/>
      <c r="AEY18" s="26"/>
      <c r="AEZ18" s="26"/>
      <c r="AFA18" s="26"/>
      <c r="AFB18" s="26"/>
      <c r="AFC18" s="26"/>
      <c r="AFD18" s="26"/>
      <c r="AFE18" s="26"/>
      <c r="AFF18" s="26"/>
      <c r="AFG18" s="26"/>
      <c r="AFH18" s="26"/>
      <c r="AFI18" s="26"/>
      <c r="AFJ18" s="26"/>
      <c r="AFK18" s="26"/>
      <c r="AFL18" s="26"/>
      <c r="AFM18" s="26"/>
      <c r="AFN18" s="26"/>
      <c r="AFO18" s="26"/>
      <c r="AFP18" s="26"/>
      <c r="AFQ18" s="26"/>
      <c r="AFR18" s="26"/>
      <c r="AFS18" s="26"/>
      <c r="AFT18" s="26"/>
      <c r="AFU18" s="26"/>
      <c r="AFV18" s="26"/>
      <c r="AFW18" s="26"/>
      <c r="AFX18" s="26"/>
      <c r="AFY18" s="26"/>
      <c r="AFZ18" s="26"/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6"/>
      <c r="AHF18" s="26"/>
      <c r="AHG18" s="26"/>
      <c r="AHH18" s="26"/>
      <c r="AHI18" s="26"/>
      <c r="AHJ18" s="26"/>
      <c r="AHK18" s="26"/>
      <c r="AHL18" s="26"/>
      <c r="AHM18" s="26"/>
      <c r="AHN18" s="26"/>
      <c r="AHO18" s="26"/>
      <c r="AHP18" s="26"/>
      <c r="AHQ18" s="26"/>
      <c r="AHR18" s="26"/>
      <c r="AHS18" s="26"/>
      <c r="AHT18" s="26"/>
      <c r="AHU18" s="26"/>
      <c r="AHV18" s="26"/>
      <c r="AHW18" s="26"/>
      <c r="AHX18" s="26"/>
      <c r="AHY18" s="26"/>
      <c r="AHZ18" s="26"/>
      <c r="AIA18" s="26"/>
      <c r="AIB18" s="26"/>
      <c r="AIC18" s="26"/>
      <c r="AID18" s="26"/>
      <c r="AIE18" s="26"/>
      <c r="AIF18" s="26"/>
      <c r="AIG18" s="26"/>
      <c r="AIH18" s="26"/>
      <c r="AII18" s="26"/>
      <c r="AIJ18" s="26"/>
      <c r="AIK18" s="26"/>
      <c r="AIL18" s="26"/>
      <c r="AIM18" s="26"/>
      <c r="AIN18" s="26"/>
      <c r="AIO18" s="26"/>
      <c r="AIP18" s="26"/>
      <c r="AIQ18" s="26"/>
      <c r="AIR18" s="26"/>
      <c r="AIS18" s="26"/>
      <c r="AIT18" s="26"/>
      <c r="AIU18" s="26"/>
      <c r="AIV18" s="26"/>
      <c r="AIW18" s="26"/>
      <c r="AIX18" s="26"/>
      <c r="AIY18" s="26"/>
      <c r="AIZ18" s="26"/>
      <c r="AJA18" s="26"/>
      <c r="AJB18" s="26"/>
      <c r="AJC18" s="26"/>
      <c r="AJD18" s="26"/>
      <c r="AJE18" s="26"/>
      <c r="AJF18" s="26"/>
      <c r="AJG18" s="26"/>
      <c r="AJH18" s="26"/>
      <c r="AJI18" s="26"/>
      <c r="AJJ18" s="26"/>
      <c r="AJK18" s="26"/>
      <c r="AJL18" s="26"/>
      <c r="AJM18" s="26"/>
      <c r="AJN18" s="26"/>
      <c r="AJO18" s="26"/>
      <c r="AJP18" s="26"/>
      <c r="AJQ18" s="26"/>
      <c r="AJR18" s="26"/>
      <c r="AJS18" s="26"/>
      <c r="AJT18" s="26"/>
      <c r="AJU18" s="26"/>
      <c r="AJV18" s="26"/>
      <c r="AJW18" s="26"/>
      <c r="AJX18" s="26"/>
      <c r="AJY18" s="26"/>
      <c r="AJZ18" s="26"/>
      <c r="AKA18" s="26"/>
      <c r="AKB18" s="26"/>
      <c r="AKC18" s="26"/>
      <c r="AKD18" s="26"/>
      <c r="AKE18" s="26"/>
      <c r="AKF18" s="26"/>
      <c r="AKG18" s="26"/>
      <c r="AKH18" s="26"/>
      <c r="AKI18" s="26"/>
      <c r="AKJ18" s="26"/>
      <c r="AKK18" s="26"/>
      <c r="AKL18" s="26"/>
      <c r="AKM18" s="26"/>
      <c r="AKN18" s="26"/>
      <c r="AKO18" s="26"/>
      <c r="AKP18" s="26"/>
      <c r="AKQ18" s="26"/>
      <c r="AKR18" s="26"/>
      <c r="AKS18" s="26"/>
      <c r="AKT18" s="26"/>
      <c r="AKU18" s="26"/>
      <c r="AKV18" s="26"/>
      <c r="AKW18" s="26"/>
      <c r="AKX18" s="26"/>
      <c r="AKY18" s="26"/>
      <c r="AKZ18" s="26"/>
      <c r="ALA18" s="26"/>
      <c r="ALB18" s="26"/>
      <c r="ALC18" s="26"/>
      <c r="ALD18" s="26"/>
    </row>
    <row r="19" spans="2:992" ht="12.75" x14ac:dyDescent="0.2">
      <c r="B19" s="35" t="s">
        <v>10</v>
      </c>
      <c r="C19" s="30">
        <v>4968694.1594718285</v>
      </c>
      <c r="D19" s="30">
        <v>4762932.79</v>
      </c>
      <c r="E19" s="31">
        <f>IF(D19="","",D19/$C$16)</f>
        <v>8.5118256732630113E-2</v>
      </c>
      <c r="F19" s="34"/>
      <c r="G19" s="18"/>
    </row>
    <row r="20" spans="2:992" ht="12.75" x14ac:dyDescent="0.2">
      <c r="B20" s="35" t="s">
        <v>11</v>
      </c>
      <c r="C20" s="30">
        <v>4357414.7405281719</v>
      </c>
      <c r="D20" s="30">
        <v>6850166.3799999999</v>
      </c>
      <c r="E20" s="31">
        <f t="shared" si="0"/>
        <v>0.12241915775470588</v>
      </c>
      <c r="F20" s="34"/>
      <c r="G20" s="18"/>
    </row>
    <row r="21" spans="2:992" ht="12.75" x14ac:dyDescent="0.2">
      <c r="B21" s="36" t="s">
        <v>12</v>
      </c>
      <c r="C21" s="37">
        <v>0</v>
      </c>
      <c r="D21" s="37">
        <v>489653</v>
      </c>
      <c r="E21" s="38">
        <f t="shared" si="0"/>
        <v>8.7505769242447219E-3</v>
      </c>
      <c r="G21" s="18"/>
    </row>
    <row r="22" spans="2:992" s="28" customFormat="1" ht="12.75" x14ac:dyDescent="0.2">
      <c r="B22" s="23" t="s">
        <v>13</v>
      </c>
      <c r="C22" s="39">
        <f>C16-C18</f>
        <v>46630544.500000007</v>
      </c>
      <c r="D22" s="39">
        <f>D16-D18</f>
        <v>-468894.91000000015</v>
      </c>
      <c r="E22" s="40"/>
      <c r="F22" s="26"/>
      <c r="G22" s="18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</row>
    <row r="23" spans="2:992" x14ac:dyDescent="0.2">
      <c r="B23" s="41" t="s">
        <v>14</v>
      </c>
      <c r="G23" s="27"/>
    </row>
    <row r="25" spans="2:992" s="42" customFormat="1" x14ac:dyDescent="0.2">
      <c r="B25" s="44" t="s">
        <v>15</v>
      </c>
      <c r="C25" s="45"/>
      <c r="D25" s="45"/>
      <c r="E25" s="45"/>
      <c r="F25" s="41"/>
      <c r="G25" s="13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  <c r="KH25" s="41"/>
      <c r="KI25" s="41"/>
      <c r="KJ25" s="41"/>
      <c r="KK25" s="41"/>
      <c r="KL25" s="41"/>
      <c r="KM25" s="41"/>
      <c r="KN25" s="41"/>
      <c r="KO25" s="41"/>
      <c r="KP25" s="41"/>
      <c r="KQ25" s="41"/>
      <c r="KR25" s="41"/>
      <c r="KS25" s="41"/>
      <c r="KT25" s="41"/>
      <c r="KU25" s="41"/>
      <c r="KV25" s="41"/>
      <c r="KW25" s="41"/>
      <c r="KX25" s="41"/>
      <c r="KY25" s="41"/>
      <c r="KZ25" s="41"/>
      <c r="LA25" s="41"/>
      <c r="LB25" s="41"/>
      <c r="LC25" s="41"/>
      <c r="LD25" s="41"/>
      <c r="LE25" s="41"/>
      <c r="LF25" s="41"/>
      <c r="LG25" s="41"/>
      <c r="LH25" s="41"/>
      <c r="LI25" s="41"/>
      <c r="LJ25" s="41"/>
      <c r="LK25" s="41"/>
      <c r="LL25" s="41"/>
      <c r="LM25" s="41"/>
      <c r="LN25" s="41"/>
      <c r="LO25" s="41"/>
      <c r="LP25" s="41"/>
      <c r="LQ25" s="41"/>
      <c r="LR25" s="41"/>
      <c r="LS25" s="41"/>
      <c r="LT25" s="41"/>
      <c r="LU25" s="41"/>
      <c r="LV25" s="41"/>
      <c r="LW25" s="41"/>
      <c r="LX25" s="41"/>
      <c r="LY25" s="41"/>
      <c r="LZ25" s="41"/>
      <c r="MA25" s="41"/>
      <c r="MB25" s="41"/>
      <c r="MC25" s="41"/>
      <c r="MD25" s="41"/>
      <c r="ME25" s="41"/>
      <c r="MF25" s="41"/>
      <c r="MG25" s="41"/>
      <c r="MH25" s="41"/>
      <c r="MI25" s="41"/>
      <c r="MJ25" s="41"/>
      <c r="MK25" s="41"/>
      <c r="ML25" s="41"/>
      <c r="MM25" s="41"/>
      <c r="MN25" s="41"/>
      <c r="MO25" s="41"/>
      <c r="MP25" s="41"/>
      <c r="MQ25" s="41"/>
      <c r="MR25" s="41"/>
      <c r="MS25" s="41"/>
      <c r="MT25" s="41"/>
      <c r="MU25" s="41"/>
      <c r="MV25" s="41"/>
      <c r="MW25" s="41"/>
      <c r="MX25" s="41"/>
      <c r="MY25" s="41"/>
      <c r="MZ25" s="41"/>
      <c r="NA25" s="41"/>
      <c r="NB25" s="41"/>
      <c r="NC25" s="41"/>
      <c r="ND25" s="41"/>
      <c r="NE25" s="41"/>
      <c r="NF25" s="41"/>
      <c r="NG25" s="41"/>
      <c r="NH25" s="41"/>
      <c r="NI25" s="41"/>
      <c r="NJ25" s="41"/>
      <c r="NK25" s="41"/>
      <c r="NL25" s="41"/>
      <c r="NM25" s="41"/>
      <c r="NN25" s="41"/>
      <c r="NO25" s="41"/>
      <c r="NP25" s="41"/>
      <c r="NQ25" s="41"/>
      <c r="NR25" s="41"/>
      <c r="NS25" s="41"/>
      <c r="NT25" s="41"/>
      <c r="NU25" s="41"/>
      <c r="NV25" s="41"/>
      <c r="NW25" s="41"/>
      <c r="NX25" s="41"/>
      <c r="NY25" s="41"/>
      <c r="NZ25" s="41"/>
      <c r="OA25" s="41"/>
      <c r="OB25" s="41"/>
      <c r="OC25" s="41"/>
      <c r="OD25" s="41"/>
      <c r="OE25" s="41"/>
      <c r="OF25" s="41"/>
      <c r="OG25" s="41"/>
      <c r="OH25" s="41"/>
      <c r="OI25" s="41"/>
      <c r="OJ25" s="41"/>
      <c r="OK25" s="41"/>
      <c r="OL25" s="41"/>
      <c r="OM25" s="41"/>
      <c r="ON25" s="41"/>
      <c r="OO25" s="41"/>
      <c r="OP25" s="41"/>
      <c r="OQ25" s="41"/>
      <c r="OR25" s="41"/>
      <c r="OS25" s="41"/>
      <c r="OT25" s="41"/>
      <c r="OU25" s="41"/>
      <c r="OV25" s="41"/>
      <c r="OW25" s="41"/>
      <c r="OX25" s="41"/>
      <c r="OY25" s="41"/>
      <c r="OZ25" s="41"/>
      <c r="PA25" s="41"/>
      <c r="PB25" s="41"/>
      <c r="PC25" s="41"/>
      <c r="PD25" s="41"/>
      <c r="PE25" s="41"/>
      <c r="PF25" s="41"/>
      <c r="PG25" s="41"/>
      <c r="PH25" s="41"/>
      <c r="PI25" s="41"/>
      <c r="PJ25" s="41"/>
      <c r="PK25" s="41"/>
      <c r="PL25" s="41"/>
      <c r="PM25" s="41"/>
      <c r="PN25" s="41"/>
      <c r="PO25" s="41"/>
      <c r="PP25" s="41"/>
      <c r="PQ25" s="41"/>
      <c r="PR25" s="41"/>
      <c r="PS25" s="41"/>
      <c r="PT25" s="41"/>
      <c r="PU25" s="41"/>
      <c r="PV25" s="41"/>
      <c r="PW25" s="41"/>
      <c r="PX25" s="41"/>
      <c r="PY25" s="41"/>
      <c r="PZ25" s="41"/>
      <c r="QA25" s="41"/>
      <c r="QB25" s="41"/>
      <c r="QC25" s="41"/>
      <c r="QD25" s="41"/>
      <c r="QE25" s="41"/>
      <c r="QF25" s="41"/>
      <c r="QG25" s="41"/>
      <c r="QH25" s="41"/>
      <c r="QI25" s="41"/>
      <c r="QJ25" s="41"/>
      <c r="QK25" s="41"/>
      <c r="QL25" s="41"/>
      <c r="QM25" s="41"/>
      <c r="QN25" s="41"/>
      <c r="QO25" s="41"/>
      <c r="QP25" s="41"/>
      <c r="QQ25" s="41"/>
      <c r="QR25" s="41"/>
      <c r="QS25" s="41"/>
      <c r="QT25" s="41"/>
      <c r="QU25" s="41"/>
      <c r="QV25" s="41"/>
      <c r="QW25" s="41"/>
      <c r="QX25" s="41"/>
      <c r="QY25" s="41"/>
      <c r="QZ25" s="41"/>
      <c r="RA25" s="41"/>
      <c r="RB25" s="41"/>
      <c r="RC25" s="41"/>
      <c r="RD25" s="41"/>
      <c r="RE25" s="41"/>
      <c r="RF25" s="41"/>
      <c r="RG25" s="41"/>
      <c r="RH25" s="41"/>
      <c r="RI25" s="41"/>
      <c r="RJ25" s="41"/>
      <c r="RK25" s="41"/>
      <c r="RL25" s="41"/>
      <c r="RM25" s="41"/>
      <c r="RN25" s="41"/>
      <c r="RO25" s="41"/>
      <c r="RP25" s="41"/>
      <c r="RQ25" s="41"/>
      <c r="RR25" s="41"/>
      <c r="RS25" s="41"/>
      <c r="RT25" s="41"/>
      <c r="RU25" s="41"/>
      <c r="RV25" s="41"/>
      <c r="RW25" s="41"/>
      <c r="RX25" s="41"/>
      <c r="RY25" s="41"/>
      <c r="RZ25" s="41"/>
      <c r="SA25" s="41"/>
      <c r="SB25" s="41"/>
      <c r="SC25" s="41"/>
      <c r="SD25" s="41"/>
      <c r="SE25" s="41"/>
      <c r="SF25" s="41"/>
      <c r="SG25" s="41"/>
      <c r="SH25" s="41"/>
      <c r="SI25" s="41"/>
      <c r="SJ25" s="41"/>
      <c r="SK25" s="41"/>
      <c r="SL25" s="41"/>
      <c r="SM25" s="41"/>
      <c r="SN25" s="41"/>
      <c r="SO25" s="41"/>
      <c r="SP25" s="41"/>
      <c r="SQ25" s="41"/>
      <c r="SR25" s="41"/>
      <c r="SS25" s="41"/>
      <c r="ST25" s="41"/>
      <c r="SU25" s="41"/>
      <c r="SV25" s="41"/>
      <c r="SW25" s="41"/>
      <c r="SX25" s="41"/>
      <c r="SY25" s="41"/>
      <c r="SZ25" s="41"/>
      <c r="TA25" s="41"/>
      <c r="TB25" s="41"/>
      <c r="TC25" s="41"/>
      <c r="TD25" s="41"/>
      <c r="TE25" s="41"/>
      <c r="TF25" s="41"/>
      <c r="TG25" s="41"/>
      <c r="TH25" s="41"/>
      <c r="TI25" s="41"/>
      <c r="TJ25" s="41"/>
      <c r="TK25" s="41"/>
      <c r="TL25" s="41"/>
      <c r="TM25" s="41"/>
      <c r="TN25" s="41"/>
      <c r="TO25" s="41"/>
      <c r="TP25" s="41"/>
      <c r="TQ25" s="41"/>
      <c r="TR25" s="41"/>
      <c r="TS25" s="41"/>
      <c r="TT25" s="41"/>
      <c r="TU25" s="41"/>
      <c r="TV25" s="41"/>
      <c r="TW25" s="41"/>
      <c r="TX25" s="41"/>
      <c r="TY25" s="41"/>
      <c r="TZ25" s="41"/>
      <c r="UA25" s="41"/>
      <c r="UB25" s="41"/>
      <c r="UC25" s="41"/>
      <c r="UD25" s="41"/>
      <c r="UE25" s="41"/>
      <c r="UF25" s="41"/>
      <c r="UG25" s="41"/>
      <c r="UH25" s="41"/>
      <c r="UI25" s="41"/>
      <c r="UJ25" s="41"/>
      <c r="UK25" s="41"/>
      <c r="UL25" s="41"/>
      <c r="UM25" s="41"/>
      <c r="UN25" s="41"/>
      <c r="UO25" s="41"/>
      <c r="UP25" s="41"/>
      <c r="UQ25" s="41"/>
      <c r="UR25" s="41"/>
      <c r="US25" s="41"/>
      <c r="UT25" s="41"/>
      <c r="UU25" s="41"/>
      <c r="UV25" s="41"/>
      <c r="UW25" s="41"/>
      <c r="UX25" s="41"/>
      <c r="UY25" s="41"/>
      <c r="UZ25" s="41"/>
      <c r="VA25" s="41"/>
      <c r="VB25" s="41"/>
      <c r="VC25" s="41"/>
      <c r="VD25" s="41"/>
      <c r="VE25" s="41"/>
      <c r="VF25" s="41"/>
      <c r="VG25" s="41"/>
      <c r="VH25" s="41"/>
      <c r="VI25" s="41"/>
      <c r="VJ25" s="41"/>
      <c r="VK25" s="41"/>
      <c r="VL25" s="41"/>
      <c r="VM25" s="41"/>
      <c r="VN25" s="41"/>
      <c r="VO25" s="41"/>
      <c r="VP25" s="41"/>
      <c r="VQ25" s="41"/>
      <c r="VR25" s="41"/>
      <c r="VS25" s="41"/>
      <c r="VT25" s="41"/>
      <c r="VU25" s="41"/>
      <c r="VV25" s="41"/>
      <c r="VW25" s="41"/>
      <c r="VX25" s="41"/>
      <c r="VY25" s="41"/>
      <c r="VZ25" s="41"/>
      <c r="WA25" s="41"/>
      <c r="WB25" s="41"/>
      <c r="WC25" s="41"/>
      <c r="WD25" s="41"/>
      <c r="WE25" s="41"/>
      <c r="WF25" s="41"/>
      <c r="WG25" s="41"/>
      <c r="WH25" s="41"/>
      <c r="WI25" s="41"/>
      <c r="WJ25" s="41"/>
      <c r="WK25" s="41"/>
      <c r="WL25" s="41"/>
      <c r="WM25" s="41"/>
      <c r="WN25" s="41"/>
      <c r="WO25" s="41"/>
      <c r="WP25" s="41"/>
      <c r="WQ25" s="41"/>
      <c r="WR25" s="41"/>
      <c r="WS25" s="41"/>
      <c r="WT25" s="41"/>
      <c r="WU25" s="41"/>
      <c r="WV25" s="41"/>
      <c r="WW25" s="41"/>
      <c r="WX25" s="41"/>
      <c r="WY25" s="41"/>
      <c r="WZ25" s="41"/>
      <c r="XA25" s="41"/>
      <c r="XB25" s="41"/>
      <c r="XC25" s="41"/>
      <c r="XD25" s="41"/>
      <c r="XE25" s="41"/>
      <c r="XF25" s="41"/>
      <c r="XG25" s="41"/>
      <c r="XH25" s="41"/>
      <c r="XI25" s="41"/>
      <c r="XJ25" s="41"/>
      <c r="XK25" s="41"/>
      <c r="XL25" s="41"/>
      <c r="XM25" s="41"/>
      <c r="XN25" s="41"/>
      <c r="XO25" s="41"/>
      <c r="XP25" s="41"/>
      <c r="XQ25" s="41"/>
      <c r="XR25" s="41"/>
      <c r="XS25" s="41"/>
      <c r="XT25" s="41"/>
      <c r="XU25" s="41"/>
      <c r="XV25" s="41"/>
      <c r="XW25" s="41"/>
      <c r="XX25" s="41"/>
      <c r="XY25" s="41"/>
      <c r="XZ25" s="41"/>
      <c r="YA25" s="41"/>
      <c r="YB25" s="41"/>
      <c r="YC25" s="41"/>
      <c r="YD25" s="41"/>
      <c r="YE25" s="41"/>
      <c r="YF25" s="41"/>
      <c r="YG25" s="41"/>
      <c r="YH25" s="41"/>
      <c r="YI25" s="41"/>
      <c r="YJ25" s="41"/>
      <c r="YK25" s="41"/>
      <c r="YL25" s="41"/>
      <c r="YM25" s="41"/>
      <c r="YN25" s="41"/>
      <c r="YO25" s="41"/>
      <c r="YP25" s="41"/>
      <c r="YQ25" s="41"/>
      <c r="YR25" s="41"/>
      <c r="YS25" s="41"/>
      <c r="YT25" s="41"/>
      <c r="YU25" s="41"/>
      <c r="YV25" s="41"/>
      <c r="YW25" s="41"/>
      <c r="YX25" s="41"/>
      <c r="YY25" s="41"/>
      <c r="YZ25" s="41"/>
      <c r="ZA25" s="41"/>
      <c r="ZB25" s="41"/>
      <c r="ZC25" s="41"/>
      <c r="ZD25" s="41"/>
      <c r="ZE25" s="41"/>
      <c r="ZF25" s="41"/>
      <c r="ZG25" s="41"/>
      <c r="ZH25" s="41"/>
      <c r="ZI25" s="41"/>
      <c r="ZJ25" s="41"/>
      <c r="ZK25" s="41"/>
      <c r="ZL25" s="41"/>
      <c r="ZM25" s="41"/>
      <c r="ZN25" s="41"/>
      <c r="ZO25" s="41"/>
      <c r="ZP25" s="41"/>
      <c r="ZQ25" s="41"/>
      <c r="ZR25" s="41"/>
      <c r="ZS25" s="41"/>
      <c r="ZT25" s="41"/>
      <c r="ZU25" s="41"/>
      <c r="ZV25" s="41"/>
      <c r="ZW25" s="41"/>
      <c r="ZX25" s="41"/>
      <c r="ZY25" s="41"/>
      <c r="ZZ25" s="41"/>
      <c r="AAA25" s="41"/>
      <c r="AAB25" s="41"/>
      <c r="AAC25" s="41"/>
      <c r="AAD25" s="41"/>
      <c r="AAE25" s="41"/>
      <c r="AAF25" s="41"/>
      <c r="AAG25" s="41"/>
      <c r="AAH25" s="41"/>
      <c r="AAI25" s="41"/>
      <c r="AAJ25" s="41"/>
      <c r="AAK25" s="41"/>
      <c r="AAL25" s="41"/>
      <c r="AAM25" s="41"/>
      <c r="AAN25" s="41"/>
      <c r="AAO25" s="41"/>
      <c r="AAP25" s="41"/>
      <c r="AAQ25" s="41"/>
      <c r="AAR25" s="41"/>
      <c r="AAS25" s="41"/>
      <c r="AAT25" s="41"/>
      <c r="AAU25" s="41"/>
      <c r="AAV25" s="41"/>
      <c r="AAW25" s="41"/>
      <c r="AAX25" s="41"/>
      <c r="AAY25" s="41"/>
      <c r="AAZ25" s="41"/>
      <c r="ABA25" s="41"/>
      <c r="ABB25" s="41"/>
      <c r="ABC25" s="41"/>
      <c r="ABD25" s="41"/>
      <c r="ABE25" s="41"/>
      <c r="ABF25" s="41"/>
      <c r="ABG25" s="41"/>
      <c r="ABH25" s="41"/>
      <c r="ABI25" s="41"/>
      <c r="ABJ25" s="41"/>
      <c r="ABK25" s="41"/>
      <c r="ABL25" s="41"/>
      <c r="ABM25" s="41"/>
      <c r="ABN25" s="41"/>
      <c r="ABO25" s="41"/>
      <c r="ABP25" s="41"/>
      <c r="ABQ25" s="41"/>
      <c r="ABR25" s="41"/>
      <c r="ABS25" s="41"/>
      <c r="ABT25" s="41"/>
      <c r="ABU25" s="41"/>
      <c r="ABV25" s="41"/>
      <c r="ABW25" s="41"/>
      <c r="ABX25" s="41"/>
      <c r="ABY25" s="41"/>
      <c r="ABZ25" s="41"/>
      <c r="ACA25" s="41"/>
      <c r="ACB25" s="41"/>
      <c r="ACC25" s="41"/>
      <c r="ACD25" s="41"/>
      <c r="ACE25" s="41"/>
      <c r="ACF25" s="41"/>
      <c r="ACG25" s="41"/>
      <c r="ACH25" s="41"/>
      <c r="ACI25" s="41"/>
      <c r="ACJ25" s="41"/>
      <c r="ACK25" s="41"/>
      <c r="ACL25" s="41"/>
      <c r="ACM25" s="41"/>
      <c r="ACN25" s="41"/>
      <c r="ACO25" s="41"/>
      <c r="ACP25" s="41"/>
      <c r="ACQ25" s="41"/>
      <c r="ACR25" s="41"/>
      <c r="ACS25" s="41"/>
      <c r="ACT25" s="41"/>
      <c r="ACU25" s="41"/>
      <c r="ACV25" s="41"/>
      <c r="ACW25" s="41"/>
      <c r="ACX25" s="41"/>
      <c r="ACY25" s="41"/>
      <c r="ACZ25" s="41"/>
      <c r="ADA25" s="41"/>
      <c r="ADB25" s="41"/>
      <c r="ADC25" s="41"/>
      <c r="ADD25" s="41"/>
      <c r="ADE25" s="41"/>
      <c r="ADF25" s="41"/>
      <c r="ADG25" s="41"/>
      <c r="ADH25" s="41"/>
      <c r="ADI25" s="41"/>
      <c r="ADJ25" s="41"/>
      <c r="ADK25" s="41"/>
      <c r="ADL25" s="41"/>
      <c r="ADM25" s="41"/>
      <c r="ADN25" s="41"/>
      <c r="ADO25" s="41"/>
      <c r="ADP25" s="41"/>
      <c r="ADQ25" s="41"/>
      <c r="ADR25" s="41"/>
      <c r="ADS25" s="41"/>
      <c r="ADT25" s="41"/>
      <c r="ADU25" s="41"/>
      <c r="ADV25" s="41"/>
      <c r="ADW25" s="41"/>
      <c r="ADX25" s="41"/>
      <c r="ADY25" s="41"/>
      <c r="ADZ25" s="41"/>
      <c r="AEA25" s="41"/>
      <c r="AEB25" s="41"/>
      <c r="AEC25" s="41"/>
      <c r="AED25" s="41"/>
      <c r="AEE25" s="41"/>
      <c r="AEF25" s="41"/>
      <c r="AEG25" s="41"/>
      <c r="AEH25" s="41"/>
      <c r="AEI25" s="41"/>
      <c r="AEJ25" s="41"/>
      <c r="AEK25" s="41"/>
      <c r="AEL25" s="41"/>
      <c r="AEM25" s="41"/>
      <c r="AEN25" s="41"/>
      <c r="AEO25" s="41"/>
      <c r="AEP25" s="41"/>
      <c r="AEQ25" s="41"/>
      <c r="AER25" s="41"/>
      <c r="AES25" s="41"/>
      <c r="AET25" s="41"/>
      <c r="AEU25" s="41"/>
      <c r="AEV25" s="41"/>
      <c r="AEW25" s="41"/>
      <c r="AEX25" s="41"/>
      <c r="AEY25" s="41"/>
      <c r="AEZ25" s="41"/>
      <c r="AFA25" s="41"/>
      <c r="AFB25" s="41"/>
      <c r="AFC25" s="41"/>
      <c r="AFD25" s="41"/>
      <c r="AFE25" s="41"/>
      <c r="AFF25" s="41"/>
      <c r="AFG25" s="41"/>
      <c r="AFH25" s="41"/>
      <c r="AFI25" s="41"/>
      <c r="AFJ25" s="41"/>
      <c r="AFK25" s="41"/>
      <c r="AFL25" s="41"/>
      <c r="AFM25" s="41"/>
      <c r="AFN25" s="41"/>
      <c r="AFO25" s="41"/>
      <c r="AFP25" s="41"/>
      <c r="AFQ25" s="41"/>
      <c r="AFR25" s="41"/>
      <c r="AFS25" s="41"/>
      <c r="AFT25" s="41"/>
      <c r="AFU25" s="41"/>
      <c r="AFV25" s="41"/>
      <c r="AFW25" s="41"/>
      <c r="AFX25" s="41"/>
      <c r="AFY25" s="41"/>
      <c r="AFZ25" s="41"/>
      <c r="AGA25" s="41"/>
      <c r="AGB25" s="41"/>
      <c r="AGC25" s="41"/>
      <c r="AGD25" s="41"/>
      <c r="AGE25" s="41"/>
      <c r="AGF25" s="41"/>
      <c r="AGG25" s="41"/>
      <c r="AGH25" s="41"/>
      <c r="AGI25" s="41"/>
      <c r="AGJ25" s="41"/>
      <c r="AGK25" s="41"/>
      <c r="AGL25" s="41"/>
      <c r="AGM25" s="41"/>
      <c r="AGN25" s="41"/>
      <c r="AGO25" s="41"/>
      <c r="AGP25" s="41"/>
      <c r="AGQ25" s="41"/>
      <c r="AGR25" s="41"/>
      <c r="AGS25" s="41"/>
      <c r="AGT25" s="41"/>
      <c r="AGU25" s="41"/>
      <c r="AGV25" s="41"/>
      <c r="AGW25" s="41"/>
      <c r="AGX25" s="41"/>
      <c r="AGY25" s="41"/>
      <c r="AGZ25" s="41"/>
      <c r="AHA25" s="41"/>
      <c r="AHB25" s="41"/>
      <c r="AHC25" s="41"/>
      <c r="AHD25" s="41"/>
      <c r="AHE25" s="41"/>
      <c r="AHF25" s="41"/>
      <c r="AHG25" s="41"/>
      <c r="AHH25" s="41"/>
      <c r="AHI25" s="41"/>
      <c r="AHJ25" s="41"/>
      <c r="AHK25" s="41"/>
      <c r="AHL25" s="41"/>
      <c r="AHM25" s="41"/>
      <c r="AHN25" s="41"/>
      <c r="AHO25" s="41"/>
      <c r="AHP25" s="41"/>
      <c r="AHQ25" s="41"/>
      <c r="AHR25" s="41"/>
      <c r="AHS25" s="41"/>
      <c r="AHT25" s="41"/>
      <c r="AHU25" s="41"/>
      <c r="AHV25" s="41"/>
      <c r="AHW25" s="41"/>
      <c r="AHX25" s="41"/>
      <c r="AHY25" s="41"/>
      <c r="AHZ25" s="41"/>
      <c r="AIA25" s="41"/>
      <c r="AIB25" s="41"/>
      <c r="AIC25" s="41"/>
      <c r="AID25" s="41"/>
      <c r="AIE25" s="41"/>
      <c r="AIF25" s="41"/>
      <c r="AIG25" s="41"/>
      <c r="AIH25" s="41"/>
      <c r="AII25" s="41"/>
      <c r="AIJ25" s="41"/>
      <c r="AIK25" s="41"/>
      <c r="AIL25" s="41"/>
      <c r="AIM25" s="41"/>
      <c r="AIN25" s="41"/>
      <c r="AIO25" s="41"/>
      <c r="AIP25" s="41"/>
      <c r="AIQ25" s="41"/>
      <c r="AIR25" s="41"/>
      <c r="AIS25" s="41"/>
      <c r="AIT25" s="41"/>
      <c r="AIU25" s="41"/>
      <c r="AIV25" s="41"/>
      <c r="AIW25" s="41"/>
      <c r="AIX25" s="41"/>
      <c r="AIY25" s="41"/>
      <c r="AIZ25" s="41"/>
      <c r="AJA25" s="41"/>
      <c r="AJB25" s="41"/>
      <c r="AJC25" s="41"/>
      <c r="AJD25" s="41"/>
      <c r="AJE25" s="41"/>
      <c r="AJF25" s="41"/>
      <c r="AJG25" s="41"/>
      <c r="AJH25" s="41"/>
      <c r="AJI25" s="41"/>
      <c r="AJJ25" s="41"/>
      <c r="AJK25" s="41"/>
      <c r="AJL25" s="41"/>
      <c r="AJM25" s="41"/>
      <c r="AJN25" s="41"/>
      <c r="AJO25" s="41"/>
      <c r="AJP25" s="41"/>
      <c r="AJQ25" s="41"/>
      <c r="AJR25" s="41"/>
      <c r="AJS25" s="41"/>
      <c r="AJT25" s="41"/>
      <c r="AJU25" s="41"/>
      <c r="AJV25" s="41"/>
      <c r="AJW25" s="41"/>
      <c r="AJX25" s="41"/>
      <c r="AJY25" s="41"/>
      <c r="AJZ25" s="41"/>
      <c r="AKA25" s="41"/>
      <c r="AKB25" s="41"/>
      <c r="AKC25" s="41"/>
      <c r="AKD25" s="41"/>
      <c r="AKE25" s="41"/>
      <c r="AKF25" s="41"/>
      <c r="AKG25" s="41"/>
      <c r="AKH25" s="41"/>
      <c r="AKI25" s="41"/>
      <c r="AKJ25" s="41"/>
      <c r="AKK25" s="41"/>
      <c r="AKL25" s="41"/>
      <c r="AKM25" s="41"/>
      <c r="AKN25" s="41"/>
      <c r="AKO25" s="41"/>
      <c r="AKP25" s="41"/>
      <c r="AKQ25" s="41"/>
      <c r="AKR25" s="41"/>
      <c r="AKS25" s="41"/>
      <c r="AKT25" s="41"/>
      <c r="AKU25" s="41"/>
      <c r="AKV25" s="41"/>
      <c r="AKW25" s="41"/>
      <c r="AKX25" s="41"/>
      <c r="AKY25" s="41"/>
      <c r="AKZ25" s="41"/>
      <c r="ALA25" s="41"/>
      <c r="ALB25" s="41"/>
      <c r="ALC25" s="41"/>
      <c r="ALD25" s="41"/>
    </row>
    <row r="26" spans="2:992" s="42" customFormat="1" x14ac:dyDescent="0.2">
      <c r="B26" s="46" t="s">
        <v>18</v>
      </c>
      <c r="C26" s="46"/>
      <c r="D26" s="46"/>
      <c r="E26" s="46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41"/>
      <c r="LB26" s="41"/>
      <c r="LC26" s="41"/>
      <c r="LD26" s="41"/>
      <c r="LE26" s="41"/>
      <c r="LF26" s="41"/>
      <c r="LG26" s="41"/>
      <c r="LH26" s="41"/>
      <c r="LI26" s="41"/>
      <c r="LJ26" s="41"/>
      <c r="LK26" s="41"/>
      <c r="LL26" s="41"/>
      <c r="LM26" s="41"/>
      <c r="LN26" s="41"/>
      <c r="LO26" s="41"/>
      <c r="LP26" s="41"/>
      <c r="LQ26" s="41"/>
      <c r="LR26" s="41"/>
      <c r="LS26" s="41"/>
      <c r="LT26" s="41"/>
      <c r="LU26" s="41"/>
      <c r="LV26" s="41"/>
      <c r="LW26" s="41"/>
      <c r="LX26" s="41"/>
      <c r="LY26" s="41"/>
      <c r="LZ26" s="41"/>
      <c r="MA26" s="41"/>
      <c r="MB26" s="41"/>
      <c r="MC26" s="41"/>
      <c r="MD26" s="41"/>
      <c r="ME26" s="41"/>
      <c r="MF26" s="41"/>
      <c r="MG26" s="41"/>
      <c r="MH26" s="41"/>
      <c r="MI26" s="41"/>
      <c r="MJ26" s="41"/>
      <c r="MK26" s="41"/>
      <c r="ML26" s="41"/>
      <c r="MM26" s="41"/>
      <c r="MN26" s="41"/>
      <c r="MO26" s="41"/>
      <c r="MP26" s="41"/>
      <c r="MQ26" s="41"/>
      <c r="MR26" s="41"/>
      <c r="MS26" s="41"/>
      <c r="MT26" s="41"/>
      <c r="MU26" s="41"/>
      <c r="MV26" s="41"/>
      <c r="MW26" s="41"/>
      <c r="MX26" s="41"/>
      <c r="MY26" s="41"/>
      <c r="MZ26" s="41"/>
      <c r="NA26" s="41"/>
      <c r="NB26" s="41"/>
      <c r="NC26" s="41"/>
      <c r="ND26" s="41"/>
      <c r="NE26" s="41"/>
      <c r="NF26" s="41"/>
      <c r="NG26" s="41"/>
      <c r="NH26" s="41"/>
      <c r="NI26" s="41"/>
      <c r="NJ26" s="41"/>
      <c r="NK26" s="41"/>
      <c r="NL26" s="41"/>
      <c r="NM26" s="41"/>
      <c r="NN26" s="41"/>
      <c r="NO26" s="41"/>
      <c r="NP26" s="41"/>
      <c r="NQ26" s="41"/>
      <c r="NR26" s="41"/>
      <c r="NS26" s="41"/>
      <c r="NT26" s="41"/>
      <c r="NU26" s="41"/>
      <c r="NV26" s="41"/>
      <c r="NW26" s="41"/>
      <c r="NX26" s="41"/>
      <c r="NY26" s="41"/>
      <c r="NZ26" s="41"/>
      <c r="OA26" s="41"/>
      <c r="OB26" s="41"/>
      <c r="OC26" s="41"/>
      <c r="OD26" s="41"/>
      <c r="OE26" s="41"/>
      <c r="OF26" s="41"/>
      <c r="OG26" s="41"/>
      <c r="OH26" s="41"/>
      <c r="OI26" s="41"/>
      <c r="OJ26" s="41"/>
      <c r="OK26" s="41"/>
      <c r="OL26" s="41"/>
      <c r="OM26" s="41"/>
      <c r="ON26" s="41"/>
      <c r="OO26" s="41"/>
      <c r="OP26" s="41"/>
      <c r="OQ26" s="41"/>
      <c r="OR26" s="41"/>
      <c r="OS26" s="41"/>
      <c r="OT26" s="41"/>
      <c r="OU26" s="41"/>
      <c r="OV26" s="41"/>
      <c r="OW26" s="41"/>
      <c r="OX26" s="41"/>
      <c r="OY26" s="41"/>
      <c r="OZ26" s="41"/>
      <c r="PA26" s="41"/>
      <c r="PB26" s="41"/>
      <c r="PC26" s="41"/>
      <c r="PD26" s="41"/>
      <c r="PE26" s="41"/>
      <c r="PF26" s="41"/>
      <c r="PG26" s="41"/>
      <c r="PH26" s="41"/>
      <c r="PI26" s="41"/>
      <c r="PJ26" s="41"/>
      <c r="PK26" s="41"/>
      <c r="PL26" s="41"/>
      <c r="PM26" s="41"/>
      <c r="PN26" s="41"/>
      <c r="PO26" s="41"/>
      <c r="PP26" s="41"/>
      <c r="PQ26" s="41"/>
      <c r="PR26" s="41"/>
      <c r="PS26" s="41"/>
      <c r="PT26" s="41"/>
      <c r="PU26" s="41"/>
      <c r="PV26" s="41"/>
      <c r="PW26" s="41"/>
      <c r="PX26" s="41"/>
      <c r="PY26" s="41"/>
      <c r="PZ26" s="41"/>
      <c r="QA26" s="41"/>
      <c r="QB26" s="41"/>
      <c r="QC26" s="41"/>
      <c r="QD26" s="41"/>
      <c r="QE26" s="41"/>
      <c r="QF26" s="41"/>
      <c r="QG26" s="41"/>
      <c r="QH26" s="41"/>
      <c r="QI26" s="41"/>
      <c r="QJ26" s="41"/>
      <c r="QK26" s="41"/>
      <c r="QL26" s="41"/>
      <c r="QM26" s="41"/>
      <c r="QN26" s="41"/>
      <c r="QO26" s="41"/>
      <c r="QP26" s="41"/>
      <c r="QQ26" s="41"/>
      <c r="QR26" s="41"/>
      <c r="QS26" s="41"/>
      <c r="QT26" s="41"/>
      <c r="QU26" s="41"/>
      <c r="QV26" s="41"/>
      <c r="QW26" s="41"/>
      <c r="QX26" s="41"/>
      <c r="QY26" s="41"/>
      <c r="QZ26" s="41"/>
      <c r="RA26" s="41"/>
      <c r="RB26" s="41"/>
      <c r="RC26" s="41"/>
      <c r="RD26" s="41"/>
      <c r="RE26" s="41"/>
      <c r="RF26" s="41"/>
      <c r="RG26" s="41"/>
      <c r="RH26" s="41"/>
      <c r="RI26" s="41"/>
      <c r="RJ26" s="41"/>
      <c r="RK26" s="41"/>
      <c r="RL26" s="41"/>
      <c r="RM26" s="41"/>
      <c r="RN26" s="41"/>
      <c r="RO26" s="41"/>
      <c r="RP26" s="41"/>
      <c r="RQ26" s="41"/>
      <c r="RR26" s="41"/>
      <c r="RS26" s="41"/>
      <c r="RT26" s="41"/>
      <c r="RU26" s="41"/>
      <c r="RV26" s="41"/>
      <c r="RW26" s="41"/>
      <c r="RX26" s="41"/>
      <c r="RY26" s="41"/>
      <c r="RZ26" s="41"/>
      <c r="SA26" s="41"/>
      <c r="SB26" s="41"/>
      <c r="SC26" s="41"/>
      <c r="SD26" s="41"/>
      <c r="SE26" s="41"/>
      <c r="SF26" s="41"/>
      <c r="SG26" s="41"/>
      <c r="SH26" s="41"/>
      <c r="SI26" s="41"/>
      <c r="SJ26" s="41"/>
      <c r="SK26" s="41"/>
      <c r="SL26" s="41"/>
      <c r="SM26" s="41"/>
      <c r="SN26" s="41"/>
      <c r="SO26" s="41"/>
      <c r="SP26" s="41"/>
      <c r="SQ26" s="41"/>
      <c r="SR26" s="41"/>
      <c r="SS26" s="41"/>
      <c r="ST26" s="41"/>
      <c r="SU26" s="41"/>
      <c r="SV26" s="41"/>
      <c r="SW26" s="41"/>
      <c r="SX26" s="41"/>
      <c r="SY26" s="41"/>
      <c r="SZ26" s="41"/>
      <c r="TA26" s="41"/>
      <c r="TB26" s="41"/>
      <c r="TC26" s="41"/>
      <c r="TD26" s="41"/>
      <c r="TE26" s="41"/>
      <c r="TF26" s="41"/>
      <c r="TG26" s="41"/>
      <c r="TH26" s="41"/>
      <c r="TI26" s="41"/>
      <c r="TJ26" s="41"/>
      <c r="TK26" s="41"/>
      <c r="TL26" s="41"/>
      <c r="TM26" s="41"/>
      <c r="TN26" s="41"/>
      <c r="TO26" s="41"/>
      <c r="TP26" s="41"/>
      <c r="TQ26" s="41"/>
      <c r="TR26" s="41"/>
      <c r="TS26" s="41"/>
      <c r="TT26" s="41"/>
      <c r="TU26" s="41"/>
      <c r="TV26" s="41"/>
      <c r="TW26" s="41"/>
      <c r="TX26" s="41"/>
      <c r="TY26" s="41"/>
      <c r="TZ26" s="41"/>
      <c r="UA26" s="41"/>
      <c r="UB26" s="41"/>
      <c r="UC26" s="41"/>
      <c r="UD26" s="41"/>
      <c r="UE26" s="41"/>
      <c r="UF26" s="41"/>
      <c r="UG26" s="41"/>
      <c r="UH26" s="41"/>
      <c r="UI26" s="41"/>
      <c r="UJ26" s="41"/>
      <c r="UK26" s="41"/>
      <c r="UL26" s="41"/>
      <c r="UM26" s="41"/>
      <c r="UN26" s="41"/>
      <c r="UO26" s="41"/>
      <c r="UP26" s="41"/>
      <c r="UQ26" s="41"/>
      <c r="UR26" s="41"/>
      <c r="US26" s="41"/>
      <c r="UT26" s="41"/>
      <c r="UU26" s="41"/>
      <c r="UV26" s="41"/>
      <c r="UW26" s="41"/>
      <c r="UX26" s="41"/>
      <c r="UY26" s="41"/>
      <c r="UZ26" s="41"/>
      <c r="VA26" s="41"/>
      <c r="VB26" s="41"/>
      <c r="VC26" s="41"/>
      <c r="VD26" s="41"/>
      <c r="VE26" s="41"/>
      <c r="VF26" s="41"/>
      <c r="VG26" s="41"/>
      <c r="VH26" s="41"/>
      <c r="VI26" s="41"/>
      <c r="VJ26" s="41"/>
      <c r="VK26" s="41"/>
      <c r="VL26" s="41"/>
      <c r="VM26" s="41"/>
      <c r="VN26" s="41"/>
      <c r="VO26" s="41"/>
      <c r="VP26" s="41"/>
      <c r="VQ26" s="41"/>
      <c r="VR26" s="41"/>
      <c r="VS26" s="41"/>
      <c r="VT26" s="41"/>
      <c r="VU26" s="41"/>
      <c r="VV26" s="41"/>
      <c r="VW26" s="41"/>
      <c r="VX26" s="41"/>
      <c r="VY26" s="41"/>
      <c r="VZ26" s="41"/>
      <c r="WA26" s="41"/>
      <c r="WB26" s="41"/>
      <c r="WC26" s="41"/>
      <c r="WD26" s="41"/>
      <c r="WE26" s="41"/>
      <c r="WF26" s="41"/>
      <c r="WG26" s="41"/>
      <c r="WH26" s="41"/>
      <c r="WI26" s="41"/>
      <c r="WJ26" s="41"/>
      <c r="WK26" s="41"/>
      <c r="WL26" s="41"/>
      <c r="WM26" s="41"/>
      <c r="WN26" s="41"/>
      <c r="WO26" s="41"/>
      <c r="WP26" s="41"/>
      <c r="WQ26" s="41"/>
      <c r="WR26" s="41"/>
      <c r="WS26" s="41"/>
      <c r="WT26" s="41"/>
      <c r="WU26" s="41"/>
      <c r="WV26" s="41"/>
      <c r="WW26" s="41"/>
      <c r="WX26" s="41"/>
      <c r="WY26" s="41"/>
      <c r="WZ26" s="41"/>
      <c r="XA26" s="41"/>
      <c r="XB26" s="41"/>
      <c r="XC26" s="41"/>
      <c r="XD26" s="41"/>
      <c r="XE26" s="41"/>
      <c r="XF26" s="41"/>
      <c r="XG26" s="41"/>
      <c r="XH26" s="41"/>
      <c r="XI26" s="41"/>
      <c r="XJ26" s="41"/>
      <c r="XK26" s="41"/>
      <c r="XL26" s="41"/>
      <c r="XM26" s="41"/>
      <c r="XN26" s="41"/>
      <c r="XO26" s="41"/>
      <c r="XP26" s="41"/>
      <c r="XQ26" s="41"/>
      <c r="XR26" s="41"/>
      <c r="XS26" s="41"/>
      <c r="XT26" s="41"/>
      <c r="XU26" s="41"/>
      <c r="XV26" s="41"/>
      <c r="XW26" s="41"/>
      <c r="XX26" s="41"/>
      <c r="XY26" s="41"/>
      <c r="XZ26" s="41"/>
      <c r="YA26" s="41"/>
      <c r="YB26" s="41"/>
      <c r="YC26" s="41"/>
      <c r="YD26" s="41"/>
      <c r="YE26" s="41"/>
      <c r="YF26" s="41"/>
      <c r="YG26" s="41"/>
      <c r="YH26" s="41"/>
      <c r="YI26" s="41"/>
      <c r="YJ26" s="41"/>
      <c r="YK26" s="41"/>
      <c r="YL26" s="41"/>
      <c r="YM26" s="41"/>
      <c r="YN26" s="41"/>
      <c r="YO26" s="41"/>
      <c r="YP26" s="41"/>
      <c r="YQ26" s="41"/>
      <c r="YR26" s="41"/>
      <c r="YS26" s="41"/>
      <c r="YT26" s="41"/>
      <c r="YU26" s="41"/>
      <c r="YV26" s="41"/>
      <c r="YW26" s="41"/>
      <c r="YX26" s="41"/>
      <c r="YY26" s="41"/>
      <c r="YZ26" s="41"/>
      <c r="ZA26" s="41"/>
      <c r="ZB26" s="41"/>
      <c r="ZC26" s="41"/>
      <c r="ZD26" s="41"/>
      <c r="ZE26" s="41"/>
      <c r="ZF26" s="41"/>
      <c r="ZG26" s="41"/>
      <c r="ZH26" s="41"/>
      <c r="ZI26" s="41"/>
      <c r="ZJ26" s="41"/>
      <c r="ZK26" s="41"/>
      <c r="ZL26" s="41"/>
      <c r="ZM26" s="41"/>
      <c r="ZN26" s="41"/>
      <c r="ZO26" s="41"/>
      <c r="ZP26" s="41"/>
      <c r="ZQ26" s="41"/>
      <c r="ZR26" s="41"/>
      <c r="ZS26" s="41"/>
      <c r="ZT26" s="41"/>
      <c r="ZU26" s="41"/>
      <c r="ZV26" s="41"/>
      <c r="ZW26" s="41"/>
      <c r="ZX26" s="41"/>
      <c r="ZY26" s="41"/>
      <c r="ZZ26" s="41"/>
      <c r="AAA26" s="41"/>
      <c r="AAB26" s="41"/>
      <c r="AAC26" s="41"/>
      <c r="AAD26" s="41"/>
      <c r="AAE26" s="41"/>
      <c r="AAF26" s="41"/>
      <c r="AAG26" s="41"/>
      <c r="AAH26" s="41"/>
      <c r="AAI26" s="41"/>
      <c r="AAJ26" s="41"/>
      <c r="AAK26" s="41"/>
      <c r="AAL26" s="41"/>
      <c r="AAM26" s="41"/>
      <c r="AAN26" s="41"/>
      <c r="AAO26" s="41"/>
      <c r="AAP26" s="41"/>
      <c r="AAQ26" s="41"/>
      <c r="AAR26" s="41"/>
      <c r="AAS26" s="41"/>
      <c r="AAT26" s="41"/>
      <c r="AAU26" s="41"/>
      <c r="AAV26" s="41"/>
      <c r="AAW26" s="41"/>
      <c r="AAX26" s="41"/>
      <c r="AAY26" s="41"/>
      <c r="AAZ26" s="41"/>
      <c r="ABA26" s="41"/>
      <c r="ABB26" s="41"/>
      <c r="ABC26" s="41"/>
      <c r="ABD26" s="41"/>
      <c r="ABE26" s="41"/>
      <c r="ABF26" s="41"/>
      <c r="ABG26" s="41"/>
      <c r="ABH26" s="41"/>
      <c r="ABI26" s="41"/>
      <c r="ABJ26" s="41"/>
      <c r="ABK26" s="41"/>
      <c r="ABL26" s="41"/>
      <c r="ABM26" s="41"/>
      <c r="ABN26" s="41"/>
      <c r="ABO26" s="41"/>
      <c r="ABP26" s="41"/>
      <c r="ABQ26" s="41"/>
      <c r="ABR26" s="41"/>
      <c r="ABS26" s="41"/>
      <c r="ABT26" s="41"/>
      <c r="ABU26" s="41"/>
      <c r="ABV26" s="41"/>
      <c r="ABW26" s="41"/>
      <c r="ABX26" s="41"/>
      <c r="ABY26" s="41"/>
      <c r="ABZ26" s="41"/>
      <c r="ACA26" s="41"/>
      <c r="ACB26" s="41"/>
      <c r="ACC26" s="41"/>
      <c r="ACD26" s="41"/>
      <c r="ACE26" s="41"/>
      <c r="ACF26" s="41"/>
      <c r="ACG26" s="41"/>
      <c r="ACH26" s="41"/>
      <c r="ACI26" s="41"/>
      <c r="ACJ26" s="41"/>
      <c r="ACK26" s="41"/>
      <c r="ACL26" s="41"/>
      <c r="ACM26" s="41"/>
      <c r="ACN26" s="41"/>
      <c r="ACO26" s="41"/>
      <c r="ACP26" s="41"/>
      <c r="ACQ26" s="41"/>
      <c r="ACR26" s="41"/>
      <c r="ACS26" s="41"/>
      <c r="ACT26" s="41"/>
      <c r="ACU26" s="41"/>
      <c r="ACV26" s="41"/>
      <c r="ACW26" s="41"/>
      <c r="ACX26" s="41"/>
      <c r="ACY26" s="41"/>
      <c r="ACZ26" s="41"/>
      <c r="ADA26" s="41"/>
      <c r="ADB26" s="41"/>
      <c r="ADC26" s="41"/>
      <c r="ADD26" s="41"/>
      <c r="ADE26" s="41"/>
      <c r="ADF26" s="41"/>
      <c r="ADG26" s="41"/>
      <c r="ADH26" s="41"/>
      <c r="ADI26" s="41"/>
      <c r="ADJ26" s="41"/>
      <c r="ADK26" s="41"/>
      <c r="ADL26" s="41"/>
      <c r="ADM26" s="41"/>
      <c r="ADN26" s="41"/>
      <c r="ADO26" s="41"/>
      <c r="ADP26" s="41"/>
      <c r="ADQ26" s="41"/>
      <c r="ADR26" s="41"/>
      <c r="ADS26" s="41"/>
      <c r="ADT26" s="41"/>
      <c r="ADU26" s="41"/>
      <c r="ADV26" s="41"/>
      <c r="ADW26" s="41"/>
      <c r="ADX26" s="41"/>
      <c r="ADY26" s="41"/>
      <c r="ADZ26" s="41"/>
      <c r="AEA26" s="41"/>
      <c r="AEB26" s="41"/>
      <c r="AEC26" s="41"/>
      <c r="AED26" s="41"/>
      <c r="AEE26" s="41"/>
      <c r="AEF26" s="41"/>
      <c r="AEG26" s="41"/>
      <c r="AEH26" s="41"/>
      <c r="AEI26" s="41"/>
      <c r="AEJ26" s="41"/>
      <c r="AEK26" s="41"/>
      <c r="AEL26" s="41"/>
      <c r="AEM26" s="41"/>
      <c r="AEN26" s="41"/>
      <c r="AEO26" s="41"/>
      <c r="AEP26" s="41"/>
      <c r="AEQ26" s="41"/>
      <c r="AER26" s="41"/>
      <c r="AES26" s="41"/>
      <c r="AET26" s="41"/>
      <c r="AEU26" s="41"/>
      <c r="AEV26" s="41"/>
      <c r="AEW26" s="41"/>
      <c r="AEX26" s="41"/>
      <c r="AEY26" s="41"/>
      <c r="AEZ26" s="41"/>
      <c r="AFA26" s="41"/>
      <c r="AFB26" s="41"/>
      <c r="AFC26" s="41"/>
      <c r="AFD26" s="41"/>
      <c r="AFE26" s="41"/>
      <c r="AFF26" s="41"/>
      <c r="AFG26" s="41"/>
      <c r="AFH26" s="41"/>
      <c r="AFI26" s="41"/>
      <c r="AFJ26" s="41"/>
      <c r="AFK26" s="41"/>
      <c r="AFL26" s="41"/>
      <c r="AFM26" s="41"/>
      <c r="AFN26" s="41"/>
      <c r="AFO26" s="41"/>
      <c r="AFP26" s="41"/>
      <c r="AFQ26" s="41"/>
      <c r="AFR26" s="41"/>
      <c r="AFS26" s="41"/>
      <c r="AFT26" s="41"/>
      <c r="AFU26" s="41"/>
      <c r="AFV26" s="41"/>
      <c r="AFW26" s="41"/>
      <c r="AFX26" s="41"/>
      <c r="AFY26" s="41"/>
      <c r="AFZ26" s="41"/>
      <c r="AGA26" s="41"/>
      <c r="AGB26" s="41"/>
      <c r="AGC26" s="41"/>
      <c r="AGD26" s="41"/>
      <c r="AGE26" s="41"/>
      <c r="AGF26" s="41"/>
      <c r="AGG26" s="41"/>
      <c r="AGH26" s="41"/>
      <c r="AGI26" s="41"/>
      <c r="AGJ26" s="41"/>
      <c r="AGK26" s="41"/>
      <c r="AGL26" s="41"/>
      <c r="AGM26" s="41"/>
      <c r="AGN26" s="41"/>
      <c r="AGO26" s="41"/>
      <c r="AGP26" s="41"/>
      <c r="AGQ26" s="41"/>
      <c r="AGR26" s="41"/>
      <c r="AGS26" s="41"/>
      <c r="AGT26" s="41"/>
      <c r="AGU26" s="41"/>
      <c r="AGV26" s="41"/>
      <c r="AGW26" s="41"/>
      <c r="AGX26" s="41"/>
      <c r="AGY26" s="41"/>
      <c r="AGZ26" s="41"/>
      <c r="AHA26" s="41"/>
      <c r="AHB26" s="41"/>
      <c r="AHC26" s="41"/>
      <c r="AHD26" s="41"/>
      <c r="AHE26" s="41"/>
      <c r="AHF26" s="41"/>
      <c r="AHG26" s="41"/>
      <c r="AHH26" s="41"/>
      <c r="AHI26" s="41"/>
      <c r="AHJ26" s="41"/>
      <c r="AHK26" s="41"/>
      <c r="AHL26" s="41"/>
      <c r="AHM26" s="41"/>
      <c r="AHN26" s="41"/>
      <c r="AHO26" s="41"/>
      <c r="AHP26" s="41"/>
      <c r="AHQ26" s="41"/>
      <c r="AHR26" s="41"/>
      <c r="AHS26" s="41"/>
      <c r="AHT26" s="41"/>
      <c r="AHU26" s="41"/>
      <c r="AHV26" s="41"/>
      <c r="AHW26" s="41"/>
      <c r="AHX26" s="41"/>
      <c r="AHY26" s="41"/>
      <c r="AHZ26" s="41"/>
      <c r="AIA26" s="41"/>
      <c r="AIB26" s="41"/>
      <c r="AIC26" s="41"/>
      <c r="AID26" s="41"/>
      <c r="AIE26" s="41"/>
      <c r="AIF26" s="41"/>
      <c r="AIG26" s="41"/>
      <c r="AIH26" s="41"/>
      <c r="AII26" s="41"/>
      <c r="AIJ26" s="41"/>
      <c r="AIK26" s="41"/>
      <c r="AIL26" s="41"/>
      <c r="AIM26" s="41"/>
      <c r="AIN26" s="41"/>
      <c r="AIO26" s="41"/>
      <c r="AIP26" s="41"/>
      <c r="AIQ26" s="41"/>
      <c r="AIR26" s="41"/>
      <c r="AIS26" s="41"/>
      <c r="AIT26" s="41"/>
      <c r="AIU26" s="41"/>
      <c r="AIV26" s="41"/>
      <c r="AIW26" s="41"/>
      <c r="AIX26" s="41"/>
      <c r="AIY26" s="41"/>
      <c r="AIZ26" s="41"/>
      <c r="AJA26" s="41"/>
      <c r="AJB26" s="41"/>
      <c r="AJC26" s="41"/>
      <c r="AJD26" s="41"/>
      <c r="AJE26" s="41"/>
      <c r="AJF26" s="41"/>
      <c r="AJG26" s="41"/>
      <c r="AJH26" s="41"/>
      <c r="AJI26" s="41"/>
      <c r="AJJ26" s="41"/>
      <c r="AJK26" s="41"/>
      <c r="AJL26" s="41"/>
      <c r="AJM26" s="41"/>
      <c r="AJN26" s="41"/>
      <c r="AJO26" s="41"/>
      <c r="AJP26" s="41"/>
      <c r="AJQ26" s="41"/>
      <c r="AJR26" s="41"/>
      <c r="AJS26" s="41"/>
      <c r="AJT26" s="41"/>
      <c r="AJU26" s="41"/>
      <c r="AJV26" s="41"/>
      <c r="AJW26" s="41"/>
      <c r="AJX26" s="41"/>
      <c r="AJY26" s="41"/>
      <c r="AJZ26" s="41"/>
      <c r="AKA26" s="41"/>
      <c r="AKB26" s="41"/>
      <c r="AKC26" s="41"/>
      <c r="AKD26" s="41"/>
      <c r="AKE26" s="41"/>
      <c r="AKF26" s="41"/>
      <c r="AKG26" s="41"/>
      <c r="AKH26" s="41"/>
      <c r="AKI26" s="41"/>
      <c r="AKJ26" s="41"/>
      <c r="AKK26" s="41"/>
      <c r="AKL26" s="41"/>
      <c r="AKM26" s="41"/>
      <c r="AKN26" s="41"/>
      <c r="AKO26" s="41"/>
      <c r="AKP26" s="41"/>
      <c r="AKQ26" s="41"/>
      <c r="AKR26" s="41"/>
      <c r="AKS26" s="41"/>
      <c r="AKT26" s="41"/>
      <c r="AKU26" s="41"/>
      <c r="AKV26" s="41"/>
      <c r="AKW26" s="41"/>
      <c r="AKX26" s="41"/>
      <c r="AKY26" s="41"/>
      <c r="AKZ26" s="41"/>
      <c r="ALA26" s="41"/>
      <c r="ALB26" s="41"/>
      <c r="ALC26" s="41"/>
      <c r="ALD26" s="41"/>
    </row>
    <row r="27" spans="2:992" x14ac:dyDescent="0.2">
      <c r="G27" s="41"/>
    </row>
  </sheetData>
  <mergeCells count="3">
    <mergeCell ref="B14:E14"/>
    <mergeCell ref="B25:E25"/>
    <mergeCell ref="B26:E26"/>
  </mergeCells>
  <pageMargins left="0.511811024" right="0.511811024" top="0.78740157499999996" bottom="0.78740157499999996" header="0.31496062000000002" footer="0.31496062000000002"/>
  <pageSetup paperSize="9" scale="93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Execução Mensal - Julho 2021</vt:lpstr>
      <vt:lpstr>'Execução Mensal - Julho 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LAYANA MELO MUNDIM</dc:creator>
  <cp:lastModifiedBy>Giovani Lima de Souza</cp:lastModifiedBy>
  <cp:lastPrinted>2021-09-20T13:08:29Z</cp:lastPrinted>
  <dcterms:created xsi:type="dcterms:W3CDTF">2021-09-13T20:14:42Z</dcterms:created>
  <dcterms:modified xsi:type="dcterms:W3CDTF">2021-09-20T14:12:55Z</dcterms:modified>
</cp:coreProperties>
</file>