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8. Planilha Execução Orçamentária\6. HCN\"/>
    </mc:Choice>
  </mc:AlternateContent>
  <xr:revisionPtr revIDLastSave="0" documentId="13_ncr:1_{4D577479-E8DC-41A4-84D1-CFA902920009}" xr6:coauthVersionLast="46" xr6:coauthVersionMax="46" xr10:uidLastSave="{00000000-0000-0000-0000-000000000000}"/>
  <bookViews>
    <workbookView xWindow="-120" yWindow="-120" windowWidth="20730" windowHeight="11160" xr2:uid="{9131E4A3-6202-4789-ACF7-DD3CFB3508FB}"/>
  </bookViews>
  <sheets>
    <sheet name="Execução Mensal - Março 2021" sheetId="1" r:id="rId1"/>
  </sheets>
  <definedNames>
    <definedName name="_xlnm.Print_Area" localSheetId="0">'Execução Mensal - Março 2021'!$A$1:$E$23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D17" i="1"/>
  <c r="D13" i="1" l="1"/>
  <c r="C14" i="1"/>
  <c r="E14" i="1" s="1"/>
  <c r="C15" i="1"/>
  <c r="E15" i="1"/>
  <c r="C16" i="1"/>
  <c r="E16" i="1"/>
  <c r="C13" i="1" l="1"/>
  <c r="E13" i="1" s="1"/>
  <c r="C12" i="1" l="1"/>
  <c r="C11" i="1" l="1"/>
  <c r="E11" i="1" s="1"/>
  <c r="E12" i="1"/>
</calcChain>
</file>

<file path=xl/sharedStrings.xml><?xml version="1.0" encoding="utf-8"?>
<sst xmlns="http://schemas.openxmlformats.org/spreadsheetml/2006/main" count="21" uniqueCount="21">
  <si>
    <t>2 - O hospital inicou as suas atividades em 14/03/2021 e encerrou esta competência com 18 leitos operacionais críticos e 38 semi-criticos</t>
  </si>
  <si>
    <t>1. R$ 9.326.108,90 = Receita projetada mensal, conforme divulgado em 15/04/2021 no Diário Oficial/GO Nº 23.532</t>
  </si>
  <si>
    <t>Notas:</t>
  </si>
  <si>
    <t>Fonte: CORC/AGIR, SUORC/HCN</t>
  </si>
  <si>
    <t>Saldo</t>
  </si>
  <si>
    <t>Investimentos</t>
  </si>
  <si>
    <t>Insumos e Despesas Gerais</t>
  </si>
  <si>
    <t>Pessoal</t>
  </si>
  <si>
    <t>Despesas</t>
  </si>
  <si>
    <t>Contrato de Gestão</t>
  </si>
  <si>
    <t>Receitas</t>
  </si>
  <si>
    <t>Realizado</t>
  </si>
  <si>
    <t>Realizado mar/2021</t>
  </si>
  <si>
    <t>Orçamento 2021</t>
  </si>
  <si>
    <t>1º semestre/2021</t>
  </si>
  <si>
    <t>PLANILHA DE EXECUCÃO ORÇAMENTARIA - COMPETÊNCIA: MARÇO/2021</t>
  </si>
  <si>
    <t>*Todos os campos são de preenchimento obrigatório</t>
  </si>
  <si>
    <t>Valor do repasse mensal do Contrato de Gestão: R$ 9.326.108,90</t>
  </si>
  <si>
    <t>Oficio nº: 2424/2021 SES/GO</t>
  </si>
  <si>
    <r>
      <rPr>
        <b/>
        <sz val="8"/>
        <color rgb="FF000000"/>
        <rFont val="Arial"/>
        <family val="2"/>
      </rPr>
      <t>Unidade gerida:</t>
    </r>
    <r>
      <rPr>
        <sz val="8"/>
        <color rgb="FF000000"/>
        <rFont val="Arial"/>
        <family val="2"/>
      </rPr>
      <t xml:space="preserve"> Unidade gerida: Hospital de Enfrentamento à Covid-19 do Cenro-Norte Goiano</t>
    </r>
  </si>
  <si>
    <r>
      <rPr>
        <b/>
        <sz val="8"/>
        <color rgb="FF000000"/>
        <rFont val="Arial"/>
        <family val="2"/>
      </rPr>
      <t>Organização Social:</t>
    </r>
    <r>
      <rPr>
        <sz val="8"/>
        <color rgb="FF000000"/>
        <rFont val="Arial"/>
        <family val="2"/>
      </rPr>
      <t xml:space="preserve"> AGIR - Associação de Gestão, Inovação e Resultados em Saúde.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</si>
</sst>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164" formatCode="[$R$ -416]#,##0.00"/>
  </numFmts>
  <fonts count="9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8"/>
      <color rgb="FFFFFF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6666"/>
        <bgColor rgb="FF808080"/>
      </patternFill>
    </fill>
    <fill>
      <patternFill patternType="solid">
        <fgColor rgb="FF000000"/>
        <bgColor rgb="FF003300"/>
      </patternFill>
    </fill>
    <fill>
      <patternFill patternType="solid">
        <fgColor rgb="FF93C47D"/>
        <bgColor rgb="FF969696"/>
      </patternFill>
    </fill>
    <fill>
      <patternFill patternType="solid">
        <fgColor rgb="FFF3F3F3"/>
        <bgColor rgb="FFFFFFFF"/>
      </patternFill>
    </fill>
  </fills>
  <borders count="1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2" borderId="0" xfId="0" applyFont="1" applyFill="1"/>
    <xf numFmtId="0" fontId="2" fillId="0" borderId="0" xfId="0" applyFont="1"/>
    <xf numFmtId="0" fontId="3" fillId="2" borderId="0" xfId="0" applyFont="1" applyFill="1"/>
    <xf numFmtId="0" fontId="3" fillId="0" borderId="0" xfId="0" applyFont="1"/>
    <xf numFmtId="0" fontId="4" fillId="2" borderId="0" xfId="0" applyFont="1" applyFill="1"/>
    <xf numFmtId="10" fontId="4" fillId="2" borderId="1" xfId="1" applyNumberFormat="1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right"/>
    </xf>
    <xf numFmtId="0" fontId="5" fillId="2" borderId="3" xfId="0" applyFont="1" applyFill="1" applyBorder="1" applyAlignment="1">
      <alignment horizontal="left"/>
    </xf>
    <xf numFmtId="0" fontId="4" fillId="0" borderId="0" xfId="0" applyFont="1"/>
    <xf numFmtId="10" fontId="2" fillId="2" borderId="4" xfId="1" applyNumberFormat="1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right"/>
    </xf>
    <xf numFmtId="0" fontId="6" fillId="2" borderId="4" xfId="0" applyFont="1" applyFill="1" applyBorder="1" applyAlignment="1">
      <alignment horizontal="left"/>
    </xf>
    <xf numFmtId="10" fontId="2" fillId="2" borderId="5" xfId="1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right"/>
    </xf>
    <xf numFmtId="0" fontId="6" fillId="2" borderId="5" xfId="0" applyFont="1" applyFill="1" applyBorder="1" applyAlignment="1">
      <alignment horizontal="left"/>
    </xf>
    <xf numFmtId="0" fontId="7" fillId="2" borderId="0" xfId="0" applyFont="1" applyFill="1"/>
    <xf numFmtId="10" fontId="2" fillId="2" borderId="6" xfId="1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left"/>
    </xf>
    <xf numFmtId="10" fontId="4" fillId="2" borderId="6" xfId="1" applyNumberFormat="1" applyFont="1" applyFill="1" applyBorder="1" applyAlignment="1">
      <alignment horizontal="center"/>
    </xf>
    <xf numFmtId="164" fontId="5" fillId="2" borderId="6" xfId="0" applyNumberFormat="1" applyFont="1" applyFill="1" applyBorder="1" applyAlignment="1">
      <alignment horizontal="right"/>
    </xf>
    <xf numFmtId="0" fontId="4" fillId="2" borderId="6" xfId="0" applyFont="1" applyFill="1" applyBorder="1" applyAlignment="1">
      <alignment horizontal="left"/>
    </xf>
    <xf numFmtId="10" fontId="2" fillId="2" borderId="7" xfId="1" applyNumberFormat="1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right"/>
    </xf>
    <xf numFmtId="0" fontId="6" fillId="0" borderId="8" xfId="0" applyFont="1" applyBorder="1" applyAlignment="1">
      <alignment horizontal="left"/>
    </xf>
    <xf numFmtId="10" fontId="4" fillId="2" borderId="7" xfId="1" applyNumberFormat="1" applyFont="1" applyFill="1" applyBorder="1" applyAlignment="1">
      <alignment horizontal="center"/>
    </xf>
    <xf numFmtId="164" fontId="4" fillId="2" borderId="7" xfId="0" applyNumberFormat="1" applyFont="1" applyFill="1" applyBorder="1" applyAlignment="1">
      <alignment horizontal="right"/>
    </xf>
    <xf numFmtId="0" fontId="4" fillId="2" borderId="7" xfId="0" applyFont="1" applyFill="1" applyBorder="1" applyAlignment="1">
      <alignment horizontal="left"/>
    </xf>
    <xf numFmtId="0" fontId="2" fillId="4" borderId="7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8" fillId="5" borderId="7" xfId="0" applyFont="1" applyFill="1" applyBorder="1" applyAlignment="1">
      <alignment horizontal="center"/>
    </xf>
    <xf numFmtId="0" fontId="8" fillId="6" borderId="7" xfId="0" applyFont="1" applyFill="1" applyBorder="1" applyAlignment="1">
      <alignment horizontal="center"/>
    </xf>
    <xf numFmtId="0" fontId="7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3" fillId="3" borderId="0" xfId="0" applyFont="1" applyFill="1" applyAlignment="1">
      <alignment horizontal="left" vertical="justify" wrapText="1"/>
    </xf>
    <xf numFmtId="0" fontId="3" fillId="0" borderId="0" xfId="0" applyFont="1" applyAlignment="1">
      <alignment horizontal="left" vertical="justify" wrapText="1"/>
    </xf>
    <xf numFmtId="0" fontId="2" fillId="8" borderId="6" xfId="0" applyFont="1" applyFill="1" applyBorder="1" applyAlignment="1">
      <alignment horizontal="justify" vertical="center" wrapText="1"/>
    </xf>
    <xf numFmtId="0" fontId="2" fillId="8" borderId="5" xfId="0" applyFont="1" applyFill="1" applyBorder="1" applyAlignment="1">
      <alignment horizontal="justify" wrapText="1"/>
    </xf>
    <xf numFmtId="0" fontId="4" fillId="8" borderId="5" xfId="0" applyFont="1" applyFill="1" applyBorder="1" applyAlignment="1">
      <alignment horizontal="justify"/>
    </xf>
    <xf numFmtId="0" fontId="2" fillId="8" borderId="5" xfId="0" applyFont="1" applyFill="1" applyBorder="1" applyAlignment="1">
      <alignment horizontal="justify"/>
    </xf>
    <xf numFmtId="0" fontId="4" fillId="8" borderId="11" xfId="0" applyFont="1" applyFill="1" applyBorder="1" applyAlignment="1">
      <alignment horizontal="justify" vertical="top" wrapText="1"/>
    </xf>
    <xf numFmtId="0" fontId="4" fillId="8" borderId="10" xfId="0" applyFont="1" applyFill="1" applyBorder="1" applyAlignment="1">
      <alignment horizontal="justify" vertical="top" wrapText="1"/>
    </xf>
    <xf numFmtId="0" fontId="4" fillId="8" borderId="9" xfId="0" applyFont="1" applyFill="1" applyBorder="1" applyAlignment="1">
      <alignment horizontal="justify" vertical="top" wrapText="1"/>
    </xf>
    <xf numFmtId="0" fontId="4" fillId="7" borderId="3" xfId="0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8" fontId="5" fillId="2" borderId="2" xfId="0" applyNumberFormat="1" applyFont="1" applyFill="1" applyBorder="1" applyAlignment="1">
      <alignment horizontal="right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2</xdr:row>
      <xdr:rowOff>0</xdr:rowOff>
    </xdr:from>
    <xdr:ext cx="304800" cy="312668"/>
    <xdr:sp macro="" textlink="">
      <xdr:nvSpPr>
        <xdr:cNvPr id="2" name="AutoShape 1" descr="A Secretaria - SEGOV">
          <a:extLst>
            <a:ext uri="{FF2B5EF4-FFF2-40B4-BE49-F238E27FC236}">
              <a16:creationId xmlns:a16="http://schemas.microsoft.com/office/drawing/2014/main" id="{7D3213E9-F43E-4DCA-9FAE-542F114A3A5C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"/>
          <a:ext cx="304800" cy="31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91193"/>
    <xdr:sp macro="" textlink="">
      <xdr:nvSpPr>
        <xdr:cNvPr id="3" name="AutoShape 2" descr="https://webmail.hugol.org.br/?_task=mail&amp;_mbox=INBOX&amp;_uid=3666&amp;_part=2&amp;_action=get&amp;_extwin=1&amp;_framed=1&amp;_mimewarning=1&amp;_embed=1">
          <a:extLst>
            <a:ext uri="{FF2B5EF4-FFF2-40B4-BE49-F238E27FC236}">
              <a16:creationId xmlns:a16="http://schemas.microsoft.com/office/drawing/2014/main" id="{6AD13057-2977-427C-8C7A-420B6A870231}"/>
            </a:ext>
          </a:extLst>
        </xdr:cNvPr>
        <xdr:cNvSpPr>
          <a:spLocks noChangeAspect="1" noChangeArrowheads="1"/>
        </xdr:cNvSpPr>
      </xdr:nvSpPr>
      <xdr:spPr bwMode="auto">
        <a:xfrm>
          <a:off x="3048000" y="1619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485775</xdr:colOff>
      <xdr:row>1</xdr:row>
      <xdr:rowOff>47625</xdr:rowOff>
    </xdr:from>
    <xdr:ext cx="1152525" cy="602052"/>
    <xdr:pic>
      <xdr:nvPicPr>
        <xdr:cNvPr id="4" name="Imagem 3" descr="C:\Users\4589-maria\Desktop\Webmail __ LOGO AGIR.png_files\LOGO AGIR.png">
          <a:extLst>
            <a:ext uri="{FF2B5EF4-FFF2-40B4-BE49-F238E27FC236}">
              <a16:creationId xmlns:a16="http://schemas.microsoft.com/office/drawing/2014/main" id="{204A4784-7176-419F-A7F0-398B5175F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190500"/>
          <a:ext cx="1152525" cy="6020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1266825</xdr:colOff>
      <xdr:row>1</xdr:row>
      <xdr:rowOff>0</xdr:rowOff>
    </xdr:from>
    <xdr:ext cx="2006681" cy="717607"/>
    <xdr:pic>
      <xdr:nvPicPr>
        <xdr:cNvPr id="5" name="Imagem 4">
          <a:extLst>
            <a:ext uri="{FF2B5EF4-FFF2-40B4-BE49-F238E27FC236}">
              <a16:creationId xmlns:a16="http://schemas.microsoft.com/office/drawing/2014/main" id="{77D27D37-630D-4B5B-8C66-D73FA38B67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0" y="142875"/>
          <a:ext cx="2006681" cy="717607"/>
        </a:xfrm>
        <a:prstGeom prst="rect">
          <a:avLst/>
        </a:prstGeom>
      </xdr:spPr>
    </xdr:pic>
    <xdr:clientData/>
  </xdr:oneCellAnchor>
  <xdr:oneCellAnchor>
    <xdr:from>
      <xdr:col>1</xdr:col>
      <xdr:colOff>2143125</xdr:colOff>
      <xdr:row>1</xdr:row>
      <xdr:rowOff>57150</xdr:rowOff>
    </xdr:from>
    <xdr:ext cx="1533525" cy="613410"/>
    <xdr:pic>
      <xdr:nvPicPr>
        <xdr:cNvPr id="6" name="Imagem 5">
          <a:extLst>
            <a:ext uri="{FF2B5EF4-FFF2-40B4-BE49-F238E27FC236}">
              <a16:creationId xmlns:a16="http://schemas.microsoft.com/office/drawing/2014/main" id="{2C22A18B-4D19-431D-A1CF-729917A3C0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7925" y="200025"/>
          <a:ext cx="1533525" cy="61341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39D9F-1BC1-4213-B2B5-A74759FBFB69}">
  <dimension ref="A1:J22"/>
  <sheetViews>
    <sheetView showGridLines="0" tabSelected="1" view="pageBreakPreview" topLeftCell="A2" zoomScaleNormal="100" zoomScaleSheetLayoutView="100" workbookViewId="0">
      <selection activeCell="D12" sqref="D12"/>
    </sheetView>
  </sheetViews>
  <sheetFormatPr defaultRowHeight="11.25" x14ac:dyDescent="0.2"/>
  <cols>
    <col min="1" max="1" width="4.5703125" style="2" customWidth="1"/>
    <col min="2" max="2" width="40.7109375" style="1" customWidth="1"/>
    <col min="3" max="4" width="20.7109375" style="1" customWidth="1"/>
    <col min="5" max="5" width="8.7109375" style="1" customWidth="1"/>
    <col min="6" max="6" width="8.42578125" style="1" customWidth="1"/>
    <col min="7" max="7" width="14.42578125" style="1" customWidth="1"/>
    <col min="8" max="8" width="8.42578125" style="1" customWidth="1"/>
    <col min="9" max="9" width="14.42578125" style="1" customWidth="1"/>
    <col min="10" max="10" width="8.42578125" style="1" customWidth="1"/>
    <col min="11" max="1009" width="14.42578125" style="1" customWidth="1"/>
    <col min="1010" max="16384" width="9.140625" style="1"/>
  </cols>
  <sheetData>
    <row r="1" spans="1:10" s="2" customFormat="1" x14ac:dyDescent="0.2"/>
    <row r="2" spans="1:10" ht="58.5" customHeight="1" x14ac:dyDescent="0.2">
      <c r="B2" s="34"/>
    </row>
    <row r="3" spans="1:10" x14ac:dyDescent="0.2">
      <c r="B3" s="37" t="s">
        <v>20</v>
      </c>
      <c r="C3" s="37"/>
      <c r="D3" s="37"/>
      <c r="E3" s="37"/>
    </row>
    <row r="4" spans="1:10" x14ac:dyDescent="0.2">
      <c r="B4" s="38" t="s">
        <v>19</v>
      </c>
      <c r="C4" s="38"/>
      <c r="D4" s="38"/>
      <c r="E4" s="38"/>
    </row>
    <row r="5" spans="1:10" ht="12" customHeight="1" x14ac:dyDescent="0.2">
      <c r="B5" s="39" t="s">
        <v>18</v>
      </c>
      <c r="C5" s="40"/>
      <c r="D5" s="40"/>
      <c r="E5" s="40"/>
    </row>
    <row r="6" spans="1:10" ht="11.25" customHeight="1" x14ac:dyDescent="0.2">
      <c r="B6" s="41" t="s">
        <v>17</v>
      </c>
      <c r="C6" s="42"/>
      <c r="D6" s="42"/>
      <c r="E6" s="43"/>
    </row>
    <row r="7" spans="1:10" hidden="1" x14ac:dyDescent="0.2">
      <c r="B7" s="33" t="s">
        <v>16</v>
      </c>
    </row>
    <row r="8" spans="1:10" x14ac:dyDescent="0.2">
      <c r="B8" s="33"/>
    </row>
    <row r="9" spans="1:10" x14ac:dyDescent="0.2">
      <c r="B9" s="44" t="s">
        <v>15</v>
      </c>
      <c r="C9" s="45"/>
      <c r="D9" s="45"/>
      <c r="E9" s="46"/>
    </row>
    <row r="10" spans="1:10" x14ac:dyDescent="0.2">
      <c r="B10" s="32" t="s">
        <v>14</v>
      </c>
      <c r="C10" s="31" t="s">
        <v>13</v>
      </c>
      <c r="D10" s="30" t="s">
        <v>12</v>
      </c>
      <c r="E10" s="29" t="s">
        <v>11</v>
      </c>
    </row>
    <row r="11" spans="1:10" s="5" customFormat="1" x14ac:dyDescent="0.2">
      <c r="A11" s="9"/>
      <c r="B11" s="28" t="s">
        <v>10</v>
      </c>
      <c r="C11" s="27">
        <f>C12</f>
        <v>9326108.9000000022</v>
      </c>
      <c r="D11" s="27">
        <f>D12</f>
        <v>9326108.9000000004</v>
      </c>
      <c r="E11" s="26">
        <f t="shared" ref="E11:E16" si="0">IFERROR((D11/C11),0)</f>
        <v>0.99999999999999978</v>
      </c>
    </row>
    <row r="12" spans="1:10" x14ac:dyDescent="0.2">
      <c r="B12" s="25" t="s">
        <v>9</v>
      </c>
      <c r="C12" s="24">
        <f>#REF!</f>
        <v>9326108.9000000022</v>
      </c>
      <c r="D12" s="24">
        <v>9326108.9000000004</v>
      </c>
      <c r="E12" s="23">
        <f t="shared" si="0"/>
        <v>0.99999999999999978</v>
      </c>
    </row>
    <row r="13" spans="1:10" s="5" customFormat="1" x14ac:dyDescent="0.2">
      <c r="A13" s="9"/>
      <c r="B13" s="22" t="s">
        <v>8</v>
      </c>
      <c r="C13" s="21">
        <f>SUM(C14:C16)</f>
        <v>9326108.9000000022</v>
      </c>
      <c r="D13" s="21">
        <f>SUM(D14:D16)</f>
        <v>4258651.708097605</v>
      </c>
      <c r="E13" s="20">
        <f t="shared" si="0"/>
        <v>0.45663757026229923</v>
      </c>
    </row>
    <row r="14" spans="1:10" x14ac:dyDescent="0.2">
      <c r="B14" s="19" t="s">
        <v>7</v>
      </c>
      <c r="C14" s="18">
        <f>#REF!</f>
        <v>4968694.1594718285</v>
      </c>
      <c r="D14" s="18">
        <v>985353.02013700013</v>
      </c>
      <c r="E14" s="17">
        <f t="shared" si="0"/>
        <v>0.19831227049035013</v>
      </c>
      <c r="I14" s="16"/>
      <c r="J14" s="16"/>
    </row>
    <row r="15" spans="1:10" x14ac:dyDescent="0.2">
      <c r="B15" s="15" t="s">
        <v>6</v>
      </c>
      <c r="C15" s="14">
        <f>#REF!</f>
        <v>4357414.7405281728</v>
      </c>
      <c r="D15" s="14">
        <v>3273298.6879606051</v>
      </c>
      <c r="E15" s="13">
        <f t="shared" si="0"/>
        <v>0.751202004600517</v>
      </c>
    </row>
    <row r="16" spans="1:10" x14ac:dyDescent="0.2">
      <c r="B16" s="12" t="s">
        <v>5</v>
      </c>
      <c r="C16" s="11">
        <f>#REF!</f>
        <v>0</v>
      </c>
      <c r="D16" s="11">
        <v>0</v>
      </c>
      <c r="E16" s="10">
        <f t="shared" si="0"/>
        <v>0</v>
      </c>
    </row>
    <row r="17" spans="1:7" s="5" customFormat="1" x14ac:dyDescent="0.2">
      <c r="A17" s="9"/>
      <c r="B17" s="8" t="s">
        <v>4</v>
      </c>
      <c r="C17" s="7"/>
      <c r="D17" s="47">
        <f>SUM(D11-D13)</f>
        <v>5067457.1919023953</v>
      </c>
      <c r="E17" s="6"/>
    </row>
    <row r="18" spans="1:7" x14ac:dyDescent="0.2">
      <c r="B18" s="1" t="s">
        <v>3</v>
      </c>
    </row>
    <row r="19" spans="1:7" ht="8.25" customHeight="1" x14ac:dyDescent="0.2"/>
    <row r="20" spans="1:7" s="3" customFormat="1" ht="15" customHeight="1" x14ac:dyDescent="0.2">
      <c r="A20" s="4"/>
      <c r="B20" s="36" t="s">
        <v>2</v>
      </c>
      <c r="C20" s="36"/>
      <c r="D20" s="36"/>
      <c r="E20" s="36"/>
      <c r="F20" s="1"/>
      <c r="G20" s="1"/>
    </row>
    <row r="21" spans="1:7" s="3" customFormat="1" ht="26.25" customHeight="1" x14ac:dyDescent="0.2">
      <c r="A21" s="4"/>
      <c r="B21" s="35" t="s">
        <v>1</v>
      </c>
      <c r="C21" s="35"/>
      <c r="D21" s="35"/>
      <c r="E21" s="35"/>
      <c r="F21" s="1"/>
      <c r="G21" s="1"/>
    </row>
    <row r="22" spans="1:7" s="3" customFormat="1" ht="25.5" customHeight="1" x14ac:dyDescent="0.2">
      <c r="A22" s="4"/>
      <c r="B22" s="35" t="s">
        <v>0</v>
      </c>
      <c r="C22" s="35"/>
      <c r="D22" s="35"/>
      <c r="E22" s="35"/>
    </row>
  </sheetData>
  <mergeCells count="8">
    <mergeCell ref="B21:E21"/>
    <mergeCell ref="B22:E22"/>
    <mergeCell ref="B20:E20"/>
    <mergeCell ref="B3:E3"/>
    <mergeCell ref="B4:E4"/>
    <mergeCell ref="B5:E5"/>
    <mergeCell ref="B6:E6"/>
    <mergeCell ref="B9:E9"/>
  </mergeCells>
  <pageMargins left="0.511811024" right="0.511811024" top="0.78740157499999996" bottom="0.78740157499999996" header="0.31496062000000002" footer="0.31496062000000002"/>
  <pageSetup paperSize="9" scale="97" orientation="portrait" horizontalDpi="0" verticalDpi="0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Execução Mensal - Março 2021</vt:lpstr>
      <vt:lpstr>'Execução Mensal - Março 2021'!Area_de_impressao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Thaynara de Jesus Santos</dc:creator>
  <cp:lastModifiedBy>Thaynara de Jesus Santos</cp:lastModifiedBy>
  <dcterms:created xsi:type="dcterms:W3CDTF">2021-05-18T12:19:44Z</dcterms:created>
  <dcterms:modified xsi:type="dcterms:W3CDTF">2021-05-18T13:00:27Z</dcterms:modified>
</cp:coreProperties>
</file>