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8 Portal Transparência - AGIR\01 Material para o site AGIR - Portal da transparência\000 - MATRIZ_Materias para utilização e atualização\001 Matriz_AGIR\05 Orçamento\Retificados _ Ofício Circular 877-2020\"/>
    </mc:Choice>
  </mc:AlternateContent>
  <xr:revisionPtr revIDLastSave="0" documentId="13_ncr:1_{A2897A23-79C7-44A2-9669-DF0F36DC52D6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Execução Mensal - Dezembro 2020" sheetId="11" r:id="rId1"/>
  </sheets>
  <definedNames>
    <definedName name="_xlnm.Print_Area" localSheetId="0">'Execução Mensal - Dezembro 2020'!$B$5:$E$55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1" l="1"/>
  <c r="C47" i="11"/>
  <c r="C46" i="11"/>
  <c r="C45" i="11"/>
  <c r="C44" i="11"/>
  <c r="C43" i="11"/>
  <c r="C42" i="11"/>
  <c r="C40" i="11"/>
  <c r="C39" i="11"/>
  <c r="C38" i="11"/>
  <c r="E22" i="11"/>
  <c r="E21" i="11"/>
  <c r="C21" i="11"/>
  <c r="E20" i="11"/>
  <c r="C19" i="11"/>
  <c r="E24" i="11" s="1"/>
  <c r="E23" i="11" l="1"/>
  <c r="E19" i="11"/>
</calcChain>
</file>

<file path=xl/sharedStrings.xml><?xml version="1.0" encoding="utf-8"?>
<sst xmlns="http://schemas.openxmlformats.org/spreadsheetml/2006/main" count="45" uniqueCount="25">
  <si>
    <t>Realizado</t>
  </si>
  <si>
    <t>Receitas</t>
  </si>
  <si>
    <t>Subitem</t>
  </si>
  <si>
    <t>Despesas</t>
  </si>
  <si>
    <t>Orçamento 2020</t>
  </si>
  <si>
    <t>2º semestre/2020</t>
  </si>
  <si>
    <t>Realizado dez/2020</t>
  </si>
  <si>
    <t>PLANILHA DE EXECUCÃO ORÇAMENTARIA MENSAL E ACUMULADA DO ANO DE 2021</t>
  </si>
  <si>
    <t>1º semestre/2021</t>
  </si>
  <si>
    <t>Orçamento 2021</t>
  </si>
  <si>
    <t>2º semestre/2021</t>
  </si>
  <si>
    <t>Organização Social: Associação de Gestão, Inovação e Resultados em Saúde.</t>
  </si>
  <si>
    <t>Unidade gerida: Hospital de Campanha Para Enfrentamento ao Coronavírus Águas Lindas de Goiás.</t>
  </si>
  <si>
    <t>Contrato de Gestão nº: 49/2020 - SES/GO</t>
  </si>
  <si>
    <t>Vigência do Contrato de Gestão / Termo Aditivo: 01/09/2020 à 22/09/2020</t>
  </si>
  <si>
    <t>Valor do repasse mensal do Contrato de Gestão: R$ 4.473.191,58</t>
  </si>
  <si>
    <t>Contrato SES</t>
  </si>
  <si>
    <t xml:space="preserve">Pessoal CLT </t>
  </si>
  <si>
    <t>Insumos e Despesas Gerais</t>
  </si>
  <si>
    <t>Investimentos</t>
  </si>
  <si>
    <t>Notas:</t>
  </si>
  <si>
    <t>Fonte: CORC/AGIR e DAF/HCAMP</t>
  </si>
  <si>
    <t>SALDO</t>
  </si>
  <si>
    <t>1 - A unidade encerrou suas atividades no dia 22/10/2020, não havendo repasse de recursos pela Secretaria de Estado da Saúde no mês de novembro de 2020. Entretanto, foi mantida equipe mínima para realizar os trâmites relacionados à pós desmobilização.</t>
  </si>
  <si>
    <t>PLANILHA DE EXECUCÃO ORÇAMENTARIA - COMPETÊNCIA: DEZEMBRO/2020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</si>
</sst>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 -416]#,##0.00"/>
  </numFmts>
  <fonts count="12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charset val="1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3C47D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rgb="FFD9D9D9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7">
    <xf numFmtId="0" fontId="0" fillId="0" borderId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/>
    <xf numFmtId="44" fontId="11" fillId="0" borderId="0" quotePrefix="1" applyFont="0" applyFill="0" applyBorder="0" applyAlignment="0">
      <protection locked="0"/>
    </xf>
    <xf numFmtId="0" fontId="11" fillId="0" borderId="0"/>
    <xf numFmtId="9" fontId="11" fillId="0" borderId="0" quotePrefix="1" applyFont="0" applyFill="0" applyBorder="0" applyAlignment="0">
      <protection locked="0"/>
    </xf>
    <xf numFmtId="43" fontId="11" fillId="0" borderId="0" quotePrefix="1" applyFont="0" applyFill="0" applyBorder="0" applyAlignment="0">
      <protection locked="0"/>
    </xf>
    <xf numFmtId="9" fontId="6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/>
    <xf numFmtId="44" fontId="11" fillId="0" borderId="0" quotePrefix="1" applyFont="0" applyFill="0" applyBorder="0" applyAlignment="0">
      <protection locked="0"/>
    </xf>
    <xf numFmtId="0" fontId="11" fillId="0" borderId="0"/>
    <xf numFmtId="9" fontId="11" fillId="0" borderId="0" quotePrefix="1" applyFont="0" applyFill="0" applyBorder="0" applyAlignment="0">
      <protection locked="0"/>
    </xf>
    <xf numFmtId="43" fontId="11" fillId="0" borderId="0" quotePrefix="1" applyFont="0" applyFill="0" applyBorder="0" applyAlignment="0">
      <protection locked="0"/>
    </xf>
  </cellStyleXfs>
  <cellXfs count="52">
    <xf numFmtId="0" fontId="0" fillId="0" borderId="0" xfId="0"/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8" fillId="6" borderId="0" xfId="0" applyFont="1" applyFill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right" vertical="center"/>
    </xf>
    <xf numFmtId="164" fontId="5" fillId="6" borderId="3" xfId="0" applyNumberFormat="1" applyFont="1" applyFill="1" applyBorder="1" applyAlignment="1">
      <alignment horizontal="right" vertical="center"/>
    </xf>
    <xf numFmtId="0" fontId="5" fillId="6" borderId="3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164" fontId="5" fillId="6" borderId="6" xfId="0" applyNumberFormat="1" applyFont="1" applyFill="1" applyBorder="1" applyAlignment="1">
      <alignment horizontal="right" vertical="center"/>
    </xf>
    <xf numFmtId="164" fontId="5" fillId="6" borderId="2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4" fontId="3" fillId="6" borderId="2" xfId="0" applyNumberFormat="1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10" fontId="5" fillId="6" borderId="7" xfId="1" applyNumberFormat="1" applyFont="1" applyFill="1" applyBorder="1" applyAlignment="1">
      <alignment horizontal="center" vertical="center"/>
    </xf>
    <xf numFmtId="10" fontId="3" fillId="6" borderId="11" xfId="1" applyNumberFormat="1" applyFont="1" applyFill="1" applyBorder="1" applyAlignment="1">
      <alignment horizontal="center" vertical="center"/>
    </xf>
    <xf numFmtId="10" fontId="5" fillId="6" borderId="12" xfId="1" applyNumberFormat="1" applyFont="1" applyFill="1" applyBorder="1" applyAlignment="1">
      <alignment horizontal="center" vertical="center"/>
    </xf>
    <xf numFmtId="164" fontId="5" fillId="6" borderId="0" xfId="0" applyNumberFormat="1" applyFont="1" applyFill="1" applyBorder="1" applyAlignment="1">
      <alignment horizontal="right" vertical="center"/>
    </xf>
    <xf numFmtId="10" fontId="5" fillId="6" borderId="9" xfId="1" applyNumberFormat="1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left" vertical="center"/>
    </xf>
    <xf numFmtId="164" fontId="5" fillId="6" borderId="4" xfId="0" applyNumberFormat="1" applyFont="1" applyFill="1" applyBorder="1" applyAlignment="1">
      <alignment horizontal="right" vertical="center"/>
    </xf>
    <xf numFmtId="164" fontId="5" fillId="6" borderId="10" xfId="0" applyNumberFormat="1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left" vertical="center"/>
    </xf>
    <xf numFmtId="0" fontId="9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164" fontId="5" fillId="6" borderId="1" xfId="0" applyNumberFormat="1" applyFont="1" applyFill="1" applyBorder="1" applyAlignment="1">
      <alignment horizontal="right" vertical="center"/>
    </xf>
    <xf numFmtId="0" fontId="3" fillId="0" borderId="10" xfId="2" applyFont="1" applyBorder="1" applyAlignment="1">
      <alignment horizontal="left"/>
    </xf>
    <xf numFmtId="0" fontId="3" fillId="0" borderId="4" xfId="2" applyFont="1" applyBorder="1" applyAlignment="1"/>
    <xf numFmtId="8" fontId="3" fillId="0" borderId="4" xfId="2" applyNumberFormat="1" applyFont="1" applyBorder="1" applyAlignment="1"/>
    <xf numFmtId="0" fontId="3" fillId="0" borderId="11" xfId="2" applyFont="1" applyBorder="1" applyAlignment="1"/>
    <xf numFmtId="164" fontId="5" fillId="6" borderId="1" xfId="0" applyNumberFormat="1" applyFont="1" applyFill="1" applyBorder="1" applyAlignment="1">
      <alignment horizontal="right" vertical="center"/>
    </xf>
    <xf numFmtId="0" fontId="9" fillId="6" borderId="0" xfId="0" applyFont="1" applyFill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left" vertical="center"/>
    </xf>
    <xf numFmtId="0" fontId="5" fillId="7" borderId="13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left" vertical="center"/>
    </xf>
    <xf numFmtId="164" fontId="5" fillId="6" borderId="1" xfId="0" applyNumberFormat="1" applyFont="1" applyFill="1" applyBorder="1" applyAlignment="1">
      <alignment horizontal="right" vertical="center"/>
    </xf>
    <xf numFmtId="0" fontId="9" fillId="6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0" fontId="5" fillId="6" borderId="11" xfId="1" applyNumberFormat="1" applyFont="1" applyFill="1" applyBorder="1" applyAlignment="1">
      <alignment horizontal="center" vertical="center"/>
    </xf>
  </cellXfs>
  <cellStyles count="17">
    <cellStyle name="Moeda 2" xfId="5" xr:uid="{9BFCD65C-6E81-4511-8211-97CED0B69FD2}"/>
    <cellStyle name="Moeda 2 2" xfId="13" xr:uid="{5C4E9780-404B-447C-B556-F50BAF84A26A}"/>
    <cellStyle name="Normal" xfId="0" builtinId="0"/>
    <cellStyle name="Normal 2" xfId="2" xr:uid="{CF028255-9CCC-4F3F-8C6A-7001320ED96D}"/>
    <cellStyle name="Normal 2 2" xfId="6" xr:uid="{B391C582-9E11-4D74-9E05-B4D58CA83E36}"/>
    <cellStyle name="Normal 2 2 2" xfId="14" xr:uid="{356A4765-5A26-4977-B774-028EC7E5BFC3}"/>
    <cellStyle name="Normal 2 3" xfId="11" xr:uid="{3D462E4B-513B-4808-8020-F2CC4976418C}"/>
    <cellStyle name="Normal 2 4" xfId="3" xr:uid="{E2459255-85F9-48FC-86A1-891C1A74D78A}"/>
    <cellStyle name="Normal 3" xfId="4" xr:uid="{83D39CD3-D4FB-4529-A678-12A4D2338528}"/>
    <cellStyle name="Normal 3 2" xfId="12" xr:uid="{FCF4D701-21AF-4671-A36E-7D6EEC3D6995}"/>
    <cellStyle name="Normal 4" xfId="10" xr:uid="{2019F737-7DB6-4B71-B34A-8ADFE1B6FEA1}"/>
    <cellStyle name="Porcentagem" xfId="1" builtinId="5"/>
    <cellStyle name="Porcentagem 2" xfId="7" xr:uid="{B3C14C65-4A7F-4BC7-B028-D221A0C99A1D}"/>
    <cellStyle name="Porcentagem 2 2" xfId="15" xr:uid="{61348DC4-BC74-4B45-A64E-9272B5C50C57}"/>
    <cellStyle name="Porcentagem 3" xfId="9" xr:uid="{345BA3AD-3A4F-4177-B9D7-6023134D9732}"/>
    <cellStyle name="Vírgula 2" xfId="8" xr:uid="{4B687FE8-08CD-471E-B2D8-07170DFD5119}"/>
    <cellStyle name="Vírgula 2 2" xfId="16" xr:uid="{A55130BC-F303-4417-87BC-AB700A5B5E7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1857376</xdr:colOff>
      <xdr:row>4</xdr:row>
      <xdr:rowOff>78740</xdr:rowOff>
    </xdr:from>
    <xdr:to>
      <xdr:col>4</xdr:col>
      <xdr:colOff>502285</xdr:colOff>
      <xdr:row>9</xdr:row>
      <xdr:rowOff>79073</xdr:rowOff>
    </xdr:to>
    <xdr:pic>
      <xdr:nvPicPr>
        <xdr:cNvPr id="2" name="Imagem 1" descr="LOGO.png">
          <a:extLst>
            <a:ext uri="{FF2B5EF4-FFF2-40B4-BE49-F238E27FC236}">
              <a16:creationId xmlns:a16="http://schemas.microsoft.com/office/drawing/2014/main" id="{F5A6CF62-94E8-41B7-BC69-A9A24CC33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6076" y="586740"/>
          <a:ext cx="3229609" cy="635333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5</xdr:row>
      <xdr:rowOff>26596</xdr:rowOff>
    </xdr:from>
    <xdr:to>
      <xdr:col>1</xdr:col>
      <xdr:colOff>1450931</xdr:colOff>
      <xdr:row>8</xdr:row>
      <xdr:rowOff>103469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4225F94F-E5B7-438E-B9BD-5EBA4BE55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661596"/>
          <a:ext cx="1012781" cy="457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0FC30-4D59-424B-98D8-FFCE49AF9091}">
  <sheetPr>
    <pageSetUpPr fitToPage="1"/>
  </sheetPr>
  <dimension ref="B5:E55"/>
  <sheetViews>
    <sheetView tabSelected="1" zoomScaleNormal="100" workbookViewId="0">
      <selection activeCell="H50" sqref="H50"/>
    </sheetView>
  </sheetViews>
  <sheetFormatPr defaultColWidth="9.109375" defaultRowHeight="10.199999999999999" x14ac:dyDescent="0.25"/>
  <cols>
    <col min="1" max="1" width="15" style="2" customWidth="1"/>
    <col min="2" max="2" width="28.109375" style="2" customWidth="1"/>
    <col min="3" max="3" width="19.77734375" style="2" customWidth="1"/>
    <col min="4" max="4" width="18.88671875" style="2" customWidth="1"/>
    <col min="5" max="5" width="13.109375" style="2" customWidth="1"/>
    <col min="6" max="6" width="12.5546875" style="2" customWidth="1"/>
    <col min="7" max="7" width="14.6640625" style="2" bestFit="1" customWidth="1"/>
    <col min="8" max="8" width="8.44140625" style="2" customWidth="1"/>
    <col min="9" max="9" width="14.44140625" style="2" customWidth="1"/>
    <col min="10" max="10" width="8.44140625" style="2" customWidth="1"/>
    <col min="11" max="11" width="14.44140625" style="2" customWidth="1"/>
    <col min="12" max="12" width="8.44140625" style="2" customWidth="1"/>
    <col min="13" max="13" width="14.44140625" style="2" customWidth="1"/>
    <col min="14" max="14" width="8.44140625" style="2" customWidth="1"/>
    <col min="15" max="15" width="14.44140625" style="2" customWidth="1"/>
    <col min="16" max="16" width="8.44140625" style="2" customWidth="1"/>
    <col min="17" max="1015" width="14.44140625" style="2" customWidth="1"/>
    <col min="1016" max="16384" width="9.109375" style="2"/>
  </cols>
  <sheetData>
    <row r="5" spans="2:5" x14ac:dyDescent="0.25">
      <c r="B5" s="1"/>
    </row>
    <row r="6" spans="2:5" x14ac:dyDescent="0.25">
      <c r="B6" s="1"/>
    </row>
    <row r="7" spans="2:5" x14ac:dyDescent="0.25">
      <c r="B7" s="1"/>
    </row>
    <row r="8" spans="2:5" x14ac:dyDescent="0.25">
      <c r="B8" s="1"/>
    </row>
    <row r="9" spans="2:5" x14ac:dyDescent="0.25">
      <c r="B9" s="1"/>
    </row>
    <row r="10" spans="2:5" x14ac:dyDescent="0.25">
      <c r="B10" s="1"/>
    </row>
    <row r="11" spans="2:5" x14ac:dyDescent="0.25">
      <c r="B11" s="38" t="s">
        <v>11</v>
      </c>
      <c r="C11" s="39"/>
      <c r="D11" s="39"/>
      <c r="E11" s="40"/>
    </row>
    <row r="12" spans="2:5" x14ac:dyDescent="0.25">
      <c r="B12" s="41" t="s">
        <v>12</v>
      </c>
      <c r="C12" s="42"/>
      <c r="D12" s="42"/>
      <c r="E12" s="43"/>
    </row>
    <row r="13" spans="2:5" x14ac:dyDescent="0.25">
      <c r="B13" s="41" t="s">
        <v>13</v>
      </c>
      <c r="C13" s="42"/>
      <c r="D13" s="42"/>
      <c r="E13" s="43"/>
    </row>
    <row r="14" spans="2:5" x14ac:dyDescent="0.25">
      <c r="B14" s="41" t="s">
        <v>14</v>
      </c>
      <c r="C14" s="42"/>
      <c r="D14" s="42"/>
      <c r="E14" s="43"/>
    </row>
    <row r="15" spans="2:5" x14ac:dyDescent="0.25">
      <c r="B15" s="44" t="s">
        <v>15</v>
      </c>
      <c r="C15" s="45"/>
      <c r="D15" s="45"/>
      <c r="E15" s="46"/>
    </row>
    <row r="16" spans="2:5" x14ac:dyDescent="0.25">
      <c r="B16" s="3"/>
    </row>
    <row r="17" spans="2:5" x14ac:dyDescent="0.25">
      <c r="B17" s="49" t="s">
        <v>24</v>
      </c>
      <c r="C17" s="49"/>
      <c r="D17" s="49"/>
      <c r="E17" s="49"/>
    </row>
    <row r="18" spans="2:5" x14ac:dyDescent="0.25">
      <c r="B18" s="4" t="s">
        <v>5</v>
      </c>
      <c r="C18" s="5" t="s">
        <v>4</v>
      </c>
      <c r="D18" s="6" t="s">
        <v>6</v>
      </c>
      <c r="E18" s="50" t="s">
        <v>0</v>
      </c>
    </row>
    <row r="19" spans="2:5" s="17" customFormat="1" x14ac:dyDescent="0.25">
      <c r="B19" s="7" t="s">
        <v>1</v>
      </c>
      <c r="C19" s="8">
        <f>SUM(C20)</f>
        <v>4473191.58</v>
      </c>
      <c r="D19" s="16">
        <v>559.22</v>
      </c>
      <c r="E19" s="19">
        <f t="shared" ref="E19:E24" si="0">IF(D19="","",D19/$C$19)</f>
        <v>1.2501588407264237E-4</v>
      </c>
    </row>
    <row r="20" spans="2:5" x14ac:dyDescent="0.25">
      <c r="B20" s="10" t="s">
        <v>16</v>
      </c>
      <c r="C20" s="9">
        <v>4473191.58</v>
      </c>
      <c r="D20" s="35">
        <v>559.22</v>
      </c>
      <c r="E20" s="51">
        <f t="shared" si="0"/>
        <v>1.2501588407264237E-4</v>
      </c>
    </row>
    <row r="21" spans="2:5" s="17" customFormat="1" x14ac:dyDescent="0.25">
      <c r="B21" s="7" t="s">
        <v>3</v>
      </c>
      <c r="C21" s="8">
        <f>SUM(C22:C24)</f>
        <v>10572998.190000001</v>
      </c>
      <c r="D21" s="8">
        <v>0</v>
      </c>
      <c r="E21" s="19">
        <f t="shared" si="0"/>
        <v>0</v>
      </c>
    </row>
    <row r="22" spans="2:5" x14ac:dyDescent="0.25">
      <c r="B22" s="11" t="s">
        <v>17</v>
      </c>
      <c r="C22" s="30">
        <v>6343798.9100000001</v>
      </c>
      <c r="D22" s="35">
        <v>0</v>
      </c>
      <c r="E22" s="20">
        <f t="shared" si="0"/>
        <v>0</v>
      </c>
    </row>
    <row r="23" spans="2:5" x14ac:dyDescent="0.25">
      <c r="B23" s="11" t="s">
        <v>18</v>
      </c>
      <c r="C23" s="30">
        <v>4229199.28</v>
      </c>
      <c r="D23" s="35">
        <v>0</v>
      </c>
      <c r="E23" s="22">
        <f t="shared" si="0"/>
        <v>0</v>
      </c>
    </row>
    <row r="24" spans="2:5" x14ac:dyDescent="0.25">
      <c r="B24" s="12" t="s">
        <v>19</v>
      </c>
      <c r="C24" s="14">
        <v>0</v>
      </c>
      <c r="D24" s="14">
        <v>0</v>
      </c>
      <c r="E24" s="18">
        <f t="shared" si="0"/>
        <v>0</v>
      </c>
    </row>
    <row r="25" spans="2:5" ht="12.75" hidden="1" customHeight="1" x14ac:dyDescent="0.25">
      <c r="B25" s="37" t="s">
        <v>7</v>
      </c>
      <c r="C25" s="37"/>
      <c r="D25" s="37"/>
      <c r="E25" s="37"/>
    </row>
    <row r="26" spans="2:5" hidden="1" x14ac:dyDescent="0.25">
      <c r="B26" s="15" t="s">
        <v>8</v>
      </c>
      <c r="C26" s="5" t="s">
        <v>9</v>
      </c>
      <c r="D26" s="5"/>
      <c r="E26" s="5"/>
    </row>
    <row r="27" spans="2:5" hidden="1" x14ac:dyDescent="0.25">
      <c r="B27" s="24" t="s">
        <v>1</v>
      </c>
      <c r="C27" s="14">
        <v>200000000</v>
      </c>
      <c r="D27" s="23"/>
      <c r="E27" s="23"/>
    </row>
    <row r="28" spans="2:5" hidden="1" x14ac:dyDescent="0.25">
      <c r="B28" s="1" t="s">
        <v>2</v>
      </c>
      <c r="C28" s="30"/>
      <c r="D28" s="21"/>
      <c r="E28" s="21"/>
    </row>
    <row r="29" spans="2:5" hidden="1" x14ac:dyDescent="0.25">
      <c r="B29" s="1" t="s">
        <v>2</v>
      </c>
      <c r="C29" s="30"/>
      <c r="D29" s="21"/>
      <c r="E29" s="21"/>
    </row>
    <row r="30" spans="2:5" hidden="1" x14ac:dyDescent="0.25">
      <c r="B30" s="1" t="s">
        <v>2</v>
      </c>
      <c r="C30" s="30"/>
      <c r="D30" s="21"/>
      <c r="E30" s="21"/>
    </row>
    <row r="31" spans="2:5" hidden="1" x14ac:dyDescent="0.25">
      <c r="B31" s="1" t="s">
        <v>2</v>
      </c>
      <c r="C31" s="30"/>
      <c r="D31" s="21"/>
      <c r="E31" s="21"/>
    </row>
    <row r="32" spans="2:5" hidden="1" x14ac:dyDescent="0.25">
      <c r="B32" s="24" t="s">
        <v>3</v>
      </c>
      <c r="C32" s="9">
        <v>200000000</v>
      </c>
      <c r="D32" s="25"/>
      <c r="E32" s="25"/>
    </row>
    <row r="33" spans="2:5" hidden="1" x14ac:dyDescent="0.25">
      <c r="B33" s="1" t="s">
        <v>2</v>
      </c>
      <c r="C33" s="30"/>
      <c r="D33" s="21"/>
      <c r="E33" s="21"/>
    </row>
    <row r="34" spans="2:5" hidden="1" x14ac:dyDescent="0.25">
      <c r="B34" s="1" t="s">
        <v>2</v>
      </c>
      <c r="C34" s="30"/>
      <c r="D34" s="21"/>
      <c r="E34" s="21"/>
    </row>
    <row r="35" spans="2:5" hidden="1" x14ac:dyDescent="0.25">
      <c r="B35" s="1" t="s">
        <v>2</v>
      </c>
      <c r="C35" s="30"/>
      <c r="D35" s="21"/>
      <c r="E35" s="21"/>
    </row>
    <row r="36" spans="2:5" hidden="1" x14ac:dyDescent="0.25">
      <c r="B36" s="1" t="s">
        <v>2</v>
      </c>
      <c r="C36" s="30"/>
      <c r="D36" s="21"/>
      <c r="E36" s="21"/>
    </row>
    <row r="37" spans="2:5" hidden="1" x14ac:dyDescent="0.25">
      <c r="B37" s="15" t="s">
        <v>10</v>
      </c>
      <c r="C37" s="5" t="s">
        <v>9</v>
      </c>
      <c r="D37" s="5"/>
      <c r="E37" s="5"/>
    </row>
    <row r="38" spans="2:5" hidden="1" x14ac:dyDescent="0.25">
      <c r="B38" s="24" t="s">
        <v>1</v>
      </c>
      <c r="C38" s="14">
        <f>C27</f>
        <v>200000000</v>
      </c>
      <c r="D38" s="13"/>
      <c r="E38" s="13"/>
    </row>
    <row r="39" spans="2:5" hidden="1" x14ac:dyDescent="0.25">
      <c r="B39" s="1" t="s">
        <v>2</v>
      </c>
      <c r="C39" s="30">
        <f>C28</f>
        <v>0</v>
      </c>
      <c r="D39" s="21"/>
      <c r="E39" s="21"/>
    </row>
    <row r="40" spans="2:5" hidden="1" x14ac:dyDescent="0.25">
      <c r="B40" s="1" t="s">
        <v>2</v>
      </c>
      <c r="C40" s="47">
        <f>C29</f>
        <v>0</v>
      </c>
      <c r="D40" s="21"/>
      <c r="E40" s="21"/>
    </row>
    <row r="41" spans="2:5" hidden="1" x14ac:dyDescent="0.25">
      <c r="B41" s="1" t="s">
        <v>2</v>
      </c>
      <c r="C41" s="47"/>
      <c r="D41" s="21"/>
      <c r="E41" s="21"/>
    </row>
    <row r="42" spans="2:5" hidden="1" x14ac:dyDescent="0.25">
      <c r="B42" s="1" t="s">
        <v>2</v>
      </c>
      <c r="C42" s="30">
        <f t="shared" ref="C42:C47" si="1">C31</f>
        <v>0</v>
      </c>
      <c r="D42" s="21"/>
      <c r="E42" s="21"/>
    </row>
    <row r="43" spans="2:5" hidden="1" x14ac:dyDescent="0.25">
      <c r="B43" s="24" t="s">
        <v>3</v>
      </c>
      <c r="C43" s="9">
        <f t="shared" si="1"/>
        <v>200000000</v>
      </c>
      <c r="D43" s="26"/>
      <c r="E43" s="26"/>
    </row>
    <row r="44" spans="2:5" hidden="1" x14ac:dyDescent="0.25">
      <c r="B44" s="1" t="s">
        <v>2</v>
      </c>
      <c r="C44" s="30">
        <f t="shared" si="1"/>
        <v>0</v>
      </c>
      <c r="D44" s="21"/>
      <c r="E44" s="21"/>
    </row>
    <row r="45" spans="2:5" hidden="1" x14ac:dyDescent="0.25">
      <c r="B45" s="1" t="s">
        <v>2</v>
      </c>
      <c r="C45" s="30">
        <f t="shared" si="1"/>
        <v>0</v>
      </c>
      <c r="D45" s="21"/>
      <c r="E45" s="21"/>
    </row>
    <row r="46" spans="2:5" hidden="1" x14ac:dyDescent="0.25">
      <c r="B46" s="1" t="s">
        <v>2</v>
      </c>
      <c r="C46" s="30">
        <f t="shared" si="1"/>
        <v>0</v>
      </c>
      <c r="D46" s="21"/>
      <c r="E46" s="21"/>
    </row>
    <row r="47" spans="2:5" hidden="1" x14ac:dyDescent="0.25">
      <c r="B47" s="27" t="s">
        <v>2</v>
      </c>
      <c r="C47" s="30">
        <f t="shared" si="1"/>
        <v>0</v>
      </c>
      <c r="D47" s="21"/>
      <c r="E47" s="21"/>
    </row>
    <row r="48" spans="2:5" s="17" customFormat="1" x14ac:dyDescent="0.2">
      <c r="B48" s="31" t="s">
        <v>22</v>
      </c>
      <c r="C48" s="32"/>
      <c r="D48" s="33">
        <f>D19-D21</f>
        <v>559.22</v>
      </c>
      <c r="E48" s="34"/>
    </row>
    <row r="49" spans="2:5" s="28" customFormat="1" x14ac:dyDescent="0.25">
      <c r="B49" s="48" t="s">
        <v>21</v>
      </c>
      <c r="C49" s="48"/>
    </row>
    <row r="50" spans="2:5" s="28" customFormat="1" x14ac:dyDescent="0.25"/>
    <row r="51" spans="2:5" s="28" customFormat="1" x14ac:dyDescent="0.25">
      <c r="B51" s="29" t="s">
        <v>20</v>
      </c>
    </row>
    <row r="52" spans="2:5" s="28" customFormat="1" x14ac:dyDescent="0.25"/>
    <row r="53" spans="2:5" s="28" customFormat="1" x14ac:dyDescent="0.25">
      <c r="B53" s="36"/>
      <c r="C53" s="36"/>
      <c r="D53" s="36"/>
      <c r="E53" s="36"/>
    </row>
    <row r="54" spans="2:5" s="28" customFormat="1" ht="33.75" customHeight="1" x14ac:dyDescent="0.25">
      <c r="B54" s="36" t="s">
        <v>23</v>
      </c>
      <c r="C54" s="36"/>
      <c r="D54" s="36"/>
      <c r="E54" s="36"/>
    </row>
    <row r="55" spans="2:5" s="28" customFormat="1" x14ac:dyDescent="0.25">
      <c r="B55" s="36"/>
      <c r="C55" s="36"/>
      <c r="D55" s="36"/>
      <c r="E55" s="36"/>
    </row>
  </sheetData>
  <mergeCells count="12">
    <mergeCell ref="B55:E55"/>
    <mergeCell ref="B11:E11"/>
    <mergeCell ref="B12:E12"/>
    <mergeCell ref="B13:E13"/>
    <mergeCell ref="B14:E14"/>
    <mergeCell ref="B15:E15"/>
    <mergeCell ref="B17:E17"/>
    <mergeCell ref="B25:E25"/>
    <mergeCell ref="C40:C41"/>
    <mergeCell ref="B49:C49"/>
    <mergeCell ref="B53:E53"/>
    <mergeCell ref="B54:E54"/>
  </mergeCells>
  <pageMargins left="1" right="1" top="1" bottom="1" header="0.5" footer="0.5"/>
  <pageSetup paperSize="9" firstPageNumber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Mensal - Dezembro 2020</vt:lpstr>
      <vt:lpstr>'Execução Mensal - Dezembro 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Momonuki</dc:creator>
  <cp:lastModifiedBy>Patricia Alves Da Silva</cp:lastModifiedBy>
  <cp:revision>0</cp:revision>
  <cp:lastPrinted>2021-02-15T20:43:09Z</cp:lastPrinted>
  <dcterms:created xsi:type="dcterms:W3CDTF">2021-01-07T13:19:12Z</dcterms:created>
  <dcterms:modified xsi:type="dcterms:W3CDTF">2021-02-15T20:45:20Z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