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08.HCAMP GOIANIA\02.TRANSPARÊNCIA\2022\12- Dezembro\"/>
    </mc:Choice>
  </mc:AlternateContent>
  <xr:revisionPtr revIDLastSave="0" documentId="13_ncr:1_{13810509-86F9-439A-9747-B52259198F9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2.2022" sheetId="1" r:id="rId1"/>
  </sheets>
  <definedNames>
    <definedName name="_xlnm.Print_Area" localSheetId="0">'12.2022'!$A$1:$B$91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6" i="1" l="1"/>
  <c r="B61" i="1"/>
  <c r="B74" i="1"/>
  <c r="B29" i="1" l="1"/>
  <c r="B37" i="1" l="1"/>
  <c r="B86" i="1" l="1"/>
  <c r="B68" i="1"/>
  <c r="B69" i="1" s="1"/>
  <c r="B48" i="1"/>
  <c r="B46" i="1"/>
  <c r="B80" i="1" l="1"/>
  <c r="B49" i="1"/>
  <c r="B42" i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<sst xmlns="http://schemas.openxmlformats.org/spreadsheetml/2006/main" count="73" uniqueCount="73">
  <si>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</si>
  <si>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</si>
  <si>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</si>
  <si>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</si>
  <si>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</si>
  <si>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</si>
  <si>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</si>
  <si>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</si>
  <si>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</si>
  <si>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</si>
  <si>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</si>
  <si>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</si>
  <si>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</si>
  <si>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</si>
  <si>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</si>
  <si>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</si>
  <si>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</si>
  <si>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</si>
  <si>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</si>
  <si>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</si>
  <si>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</si>
  <si>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</si>
  <si>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</si>
  <si>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</si>
  <si>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</si>
  <si>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</si>
  <si>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</si>
  <si>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</si>
  <si>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</si>
  <si>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</si>
  <si>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</si>
  <si>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</si>
  <si>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</si>
  <si>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</si>
  <si>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</si>
  <si>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</si>
  <si>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</si>
  <si>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</si>
  <si>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</si>
  <si>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</si>
  <si>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2.1 Repasse - CUSTEIO </t>
  </si>
  <si>
    <t xml:space="preserve">2.2 Repasse - INVESTIMENTO 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</si>
  <si>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</si>
  <si>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</si>
  <si>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</si>
  <si>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</si>
  <si>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</si>
  <si>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>4.1 Aplicação Financeira - CUSTEIO (Banco Itaú 31.788-4)</t>
  </si>
  <si>
    <t>7.3 Aplicações Financeiras  - CUSTEIO e INVESTIMENTO (Banco Itaú 31.788-4)</t>
  </si>
  <si>
    <t>3.1 Resgate Aplicação - CUSTEIO (Banco Itaú 31.788-4)</t>
  </si>
  <si>
    <t>1.3 Aplicações financeiras  - CUSTEIO e INVESTIMENTO  (Banco Itaú 31.788-4)</t>
  </si>
  <si>
    <t xml:space="preserve">4.2 Aplicação Financeira  - INVESTIMENTO </t>
  </si>
  <si>
    <t>NOME DA UNIDADE GERIDA: HOSPITAL DE ENFRENTAMENTO AO CORONAVÍRUS DE GOIANIA</t>
  </si>
  <si>
    <t>6.1 Valores Devolvidos à Contratante - CUSTEIO</t>
  </si>
  <si>
    <t>CONTRATO DE GESTÃO/ADITIVO Nº:      045/2021 SES/GO    CONTRATO</t>
  </si>
  <si>
    <t>VIGÊNCIA DO CONTRATO DE GESTÃO:     INÍCIO 03/07/2021     E     TÉRMINO  15/12/2021</t>
  </si>
  <si>
    <t>CNPJ: 05.029.600/0008-72</t>
  </si>
  <si>
    <t>5.2.1 Aquisições de Bens (equipamentos, mobiliários,etc)</t>
  </si>
  <si>
    <t>1.2 Banco conta movimento - CUSTEIO e INVESTIMENTO (Banco Itaú 31.788-4)</t>
  </si>
  <si>
    <t>2.3 Rendimento sobre Aplicação Financeiras - CUSTEIO (Banco Itaú 31.788-4)</t>
  </si>
  <si>
    <t>2.4 Rendimento sobre Aplicação Financeiras - INVESTIMENTO (Banco Itaú 31.788-4)</t>
  </si>
  <si>
    <t>3.2 Resgate Aplicação - INVESTIMENTO (Banco Itaú 31.788-4)</t>
  </si>
  <si>
    <t>7.2. Banco Conta Movimento  - CUSTEIO e INVESTIMENTO (Banco Itaú 31.788-4 )</t>
  </si>
  <si>
    <t xml:space="preserve">5.1.8 Outros - </t>
  </si>
  <si>
    <t xml:space="preserve">2.5 Outras entradas </t>
  </si>
  <si>
    <t>Fonte: Extratos bancários</t>
  </si>
  <si>
    <t>9.Nota Explicativa: as contas bancárias que componhe os saldos: Banco Itaú 31.788-4 CUSTEIO/INVESTIMENTO</t>
  </si>
  <si>
    <t xml:space="preserve">8.1 Glosa </t>
  </si>
  <si>
    <t>GERÊNCIA CORPORATIVA FINANCEIRA e CONTÁBIL:</t>
  </si>
  <si>
    <t>Goiânia, 10 de janeiro de 2023</t>
  </si>
  <si>
    <t>Competência: 12/2022</t>
  </si>
  <si>
    <t>7.SALDO BANCÁRIO FINAL EM 31/12/2022</t>
  </si>
  <si>
    <t>6.2 Valores Devolvidos à Contratante -INVESTIMENTO (Banco Itaú 31.788-4 )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</si>
</sst>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34998626667073579"/>
        <bgColor rgb="FFBFBFB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5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10" fillId="0" borderId="0" xfId="0" applyFont="1" applyAlignment="1">
      <alignment horizontal="right"/>
    </xf>
    <xf numFmtId="4" fontId="0" fillId="3" borderId="0" xfId="0" applyNumberFormat="1" applyFill="1" applyAlignment="1">
      <alignment horizontal="center" vertic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5" fillId="6" borderId="1" xfId="0" applyFont="1" applyFill="1" applyBorder="1" applyAlignment="1">
      <alignment horizontal="left" vertical="center"/>
    </xf>
    <xf numFmtId="4" fontId="0" fillId="6" borderId="1" xfId="1" applyNumberFormat="1" applyFont="1" applyFill="1" applyBorder="1" applyAlignment="1" applyProtection="1">
      <alignment vertical="center"/>
    </xf>
    <xf numFmtId="0" fontId="5" fillId="6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vertical="center" shrinkToFit="1"/>
    </xf>
    <xf numFmtId="4" fontId="0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left" vertical="center"/>
    </xf>
    <xf numFmtId="4" fontId="5" fillId="0" borderId="1" xfId="1" applyNumberFormat="1" applyFont="1" applyFill="1" applyBorder="1" applyAlignment="1" applyProtection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center" wrapText="1"/>
    </xf>
    <xf numFmtId="4" fontId="12" fillId="0" borderId="1" xfId="1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0" xfId="0" applyFill="1"/>
    <xf numFmtId="0" fontId="0" fillId="0" borderId="1" xfId="0" applyFill="1" applyBorder="1" applyAlignment="1">
      <alignment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1066432</xdr:colOff>
      <xdr:row>0</xdr:row>
      <xdr:rowOff>257913</xdr:rowOff>
    </xdr:from>
    <xdr:to>
      <xdr:col>1</xdr:col>
      <xdr:colOff>1605960</xdr:colOff>
      <xdr:row>0</xdr:row>
      <xdr:rowOff>1395523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85F371E7-736E-45EC-AF5E-2F7736F86F8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66432" y="257913"/>
          <a:ext cx="8085691" cy="113761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8"/>
  <sheetViews>
    <sheetView showGridLines="0" tabSelected="1" topLeftCell="A33" zoomScale="86" zoomScaleNormal="86" zoomScaleSheetLayoutView="70" zoomScalePageLayoutView="70" workbookViewId="0">
      <selection activeCell="C77" sqref="C77"/>
    </sheetView>
  </sheetViews>
  <sheetFormatPr defaultColWidth="41.7109375" defaultRowHeight="15" x14ac:dyDescent="0.25"/>
  <cols>
    <col min="1" max="1" width="108" customWidth="1"/>
    <col min="2" max="2" width="43.42578125" customWidth="1"/>
    <col min="3" max="3" width="70.7109375" customWidth="1"/>
    <col min="4" max="4" width="41.7109375" style="1"/>
  </cols>
  <sheetData>
    <row r="1" spans="1:3" ht="121.5" customHeight="1" x14ac:dyDescent="0.25">
      <c r="A1" s="26"/>
      <c r="B1" s="26"/>
    </row>
    <row r="2" spans="1:3" customFormat="1" x14ac:dyDescent="0.25">
      <c r="A2" s="27" t="s">
        <v>0</v>
      </c>
      <c r="B2" s="27"/>
      <c r="C2" s="1"/>
    </row>
    <row r="3" spans="1:3" customFormat="1" x14ac:dyDescent="0.25">
      <c r="A3" s="27"/>
      <c r="B3" s="27"/>
      <c r="C3" s="1"/>
    </row>
    <row r="4" spans="1:3" customFormat="1" x14ac:dyDescent="0.25">
      <c r="A4" s="27"/>
      <c r="B4" s="27"/>
      <c r="C4" s="1"/>
    </row>
    <row r="5" spans="1:3" customFormat="1" x14ac:dyDescent="0.25">
      <c r="A5" s="27"/>
      <c r="B5" s="27"/>
      <c r="C5" s="1"/>
    </row>
    <row r="6" spans="1:3" customFormat="1" x14ac:dyDescent="0.25">
      <c r="A6" s="27"/>
      <c r="B6" s="27"/>
      <c r="C6" s="1"/>
    </row>
    <row r="7" spans="1:3" customFormat="1" x14ac:dyDescent="0.25">
      <c r="A7" s="27"/>
      <c r="B7" s="27"/>
      <c r="C7" s="2"/>
    </row>
    <row r="8" spans="1:3" customFormat="1" ht="23.25" customHeight="1" x14ac:dyDescent="0.25">
      <c r="A8" s="28" t="s">
        <v>1</v>
      </c>
      <c r="B8" s="28"/>
      <c r="C8" s="2"/>
    </row>
    <row r="9" spans="1:3" customFormat="1" ht="23.25" customHeight="1" x14ac:dyDescent="0.25">
      <c r="A9" s="28"/>
      <c r="B9" s="28"/>
      <c r="C9" s="2"/>
    </row>
    <row r="10" spans="1:3" customFormat="1" x14ac:dyDescent="0.25">
      <c r="A10" s="29" t="s">
        <v>39</v>
      </c>
      <c r="B10" s="29"/>
      <c r="C10" s="1"/>
    </row>
    <row r="11" spans="1:3" customFormat="1" x14ac:dyDescent="0.25">
      <c r="A11" s="3" t="s">
        <v>29</v>
      </c>
      <c r="B11" s="4"/>
      <c r="C11" s="1"/>
    </row>
    <row r="12" spans="1:3" customFormat="1" x14ac:dyDescent="0.25">
      <c r="A12" s="30" t="s">
        <v>28</v>
      </c>
      <c r="B12" s="30"/>
    </row>
    <row r="13" spans="1:3" customFormat="1" x14ac:dyDescent="0.25">
      <c r="A13" s="5" t="s">
        <v>27</v>
      </c>
      <c r="B13" s="4"/>
      <c r="C13" s="1"/>
    </row>
    <row r="14" spans="1:3" customFormat="1" x14ac:dyDescent="0.25">
      <c r="A14" s="30" t="s">
        <v>52</v>
      </c>
      <c r="B14" s="30"/>
      <c r="C14" s="1"/>
    </row>
    <row r="15" spans="1:3" customFormat="1" x14ac:dyDescent="0.25">
      <c r="A15" s="5" t="s">
        <v>56</v>
      </c>
      <c r="B15" s="4"/>
      <c r="C15" s="1"/>
    </row>
    <row r="16" spans="1:3" customFormat="1" x14ac:dyDescent="0.25">
      <c r="A16" s="5" t="s">
        <v>54</v>
      </c>
      <c r="B16" s="22"/>
      <c r="C16" s="1"/>
    </row>
    <row r="17" spans="1:3" customFormat="1" x14ac:dyDescent="0.25">
      <c r="A17" s="34" t="s">
        <v>55</v>
      </c>
      <c r="B17" s="35"/>
      <c r="C17" s="1"/>
    </row>
    <row r="18" spans="1:3" customFormat="1" x14ac:dyDescent="0.25">
      <c r="A18" s="5"/>
      <c r="B18" s="4"/>
      <c r="C18" s="1"/>
    </row>
    <row r="19" spans="1:3" s="9" customFormat="1" x14ac:dyDescent="0.25">
      <c r="A19" s="6" t="s">
        <v>44</v>
      </c>
      <c r="B19" s="14">
        <v>0</v>
      </c>
      <c r="C19" s="8"/>
    </row>
    <row r="20" spans="1:3" s="9" customFormat="1" x14ac:dyDescent="0.25">
      <c r="A20" s="6" t="s">
        <v>45</v>
      </c>
      <c r="B20" s="14">
        <v>0</v>
      </c>
      <c r="C20" s="8"/>
    </row>
    <row r="21" spans="1:3" s="9" customFormat="1" x14ac:dyDescent="0.25">
      <c r="A21" s="6"/>
      <c r="B21" s="7"/>
      <c r="C21" s="8"/>
    </row>
    <row r="22" spans="1:3" customFormat="1" ht="26.25" x14ac:dyDescent="0.25">
      <c r="A22" s="31" t="s">
        <v>2</v>
      </c>
      <c r="B22" s="31"/>
    </row>
    <row r="23" spans="1:3" customFormat="1" ht="14.45" customHeight="1" x14ac:dyDescent="0.25">
      <c r="A23" s="10"/>
      <c r="B23" s="32" t="s">
        <v>43</v>
      </c>
    </row>
    <row r="24" spans="1:3" customFormat="1" ht="14.25" customHeight="1" x14ac:dyDescent="0.25">
      <c r="A24" s="11" t="s">
        <v>70</v>
      </c>
      <c r="B24" s="32"/>
      <c r="C24" s="12"/>
    </row>
    <row r="25" spans="1:3" customFormat="1" x14ac:dyDescent="0.25">
      <c r="A25" s="40" t="s">
        <v>3</v>
      </c>
      <c r="B25" s="48"/>
      <c r="C25" s="13"/>
    </row>
    <row r="26" spans="1:3" customFormat="1" x14ac:dyDescent="0.25">
      <c r="A26" s="49" t="s">
        <v>4</v>
      </c>
      <c r="B26" s="50">
        <v>0</v>
      </c>
      <c r="C26" s="15"/>
    </row>
    <row r="27" spans="1:3" customFormat="1" x14ac:dyDescent="0.25">
      <c r="A27" s="49" t="s">
        <v>58</v>
      </c>
      <c r="B27" s="50">
        <v>0</v>
      </c>
      <c r="C27" s="15"/>
    </row>
    <row r="28" spans="1:3" customFormat="1" x14ac:dyDescent="0.25">
      <c r="A28" s="49" t="s">
        <v>50</v>
      </c>
      <c r="B28" s="50">
        <v>1019.27</v>
      </c>
      <c r="C28" s="15"/>
    </row>
    <row r="29" spans="1:3" customFormat="1" x14ac:dyDescent="0.25">
      <c r="A29" s="51" t="s">
        <v>30</v>
      </c>
      <c r="B29" s="52">
        <f>B27+B28+B26</f>
        <v>1019.27</v>
      </c>
      <c r="C29" s="15"/>
    </row>
    <row r="30" spans="1:3" customFormat="1" x14ac:dyDescent="0.25">
      <c r="A30" s="49"/>
      <c r="B30" s="50"/>
      <c r="C30" s="15"/>
    </row>
    <row r="31" spans="1:3" customFormat="1" x14ac:dyDescent="0.25">
      <c r="A31" s="40" t="s">
        <v>5</v>
      </c>
      <c r="B31" s="40"/>
      <c r="C31" s="12"/>
    </row>
    <row r="32" spans="1:3" customFormat="1" x14ac:dyDescent="0.25">
      <c r="A32" s="53" t="s">
        <v>40</v>
      </c>
      <c r="B32" s="50">
        <v>0</v>
      </c>
      <c r="C32" s="16"/>
    </row>
    <row r="33" spans="1:3" customFormat="1" x14ac:dyDescent="0.25">
      <c r="A33" s="53" t="s">
        <v>41</v>
      </c>
      <c r="B33" s="50">
        <v>0</v>
      </c>
      <c r="C33" s="16"/>
    </row>
    <row r="34" spans="1:3" customFormat="1" x14ac:dyDescent="0.25">
      <c r="A34" s="54" t="s">
        <v>59</v>
      </c>
      <c r="B34" s="50">
        <v>0</v>
      </c>
      <c r="C34" s="16"/>
    </row>
    <row r="35" spans="1:3" customFormat="1" x14ac:dyDescent="0.25">
      <c r="A35" s="54" t="s">
        <v>60</v>
      </c>
      <c r="B35" s="50">
        <v>3.03</v>
      </c>
      <c r="C35" s="16"/>
    </row>
    <row r="36" spans="1:3" customFormat="1" x14ac:dyDescent="0.25">
      <c r="A36" s="54" t="s">
        <v>64</v>
      </c>
      <c r="B36" s="50">
        <v>0</v>
      </c>
      <c r="C36" s="16"/>
    </row>
    <row r="37" spans="1:3" customFormat="1" x14ac:dyDescent="0.25">
      <c r="A37" s="55" t="s">
        <v>31</v>
      </c>
      <c r="B37" s="52">
        <f>SUM(B32:B36)</f>
        <v>3.03</v>
      </c>
      <c r="C37" s="17"/>
    </row>
    <row r="38" spans="1:3" customFormat="1" x14ac:dyDescent="0.25">
      <c r="A38" s="55"/>
      <c r="B38" s="56"/>
      <c r="C38" s="17"/>
    </row>
    <row r="39" spans="1:3" customFormat="1" x14ac:dyDescent="0.25">
      <c r="A39" s="44" t="s">
        <v>6</v>
      </c>
      <c r="B39" s="47"/>
      <c r="C39" s="17"/>
    </row>
    <row r="40" spans="1:3" customFormat="1" x14ac:dyDescent="0.25">
      <c r="A40" s="53" t="s">
        <v>49</v>
      </c>
      <c r="B40" s="50">
        <v>0</v>
      </c>
      <c r="C40" s="17"/>
    </row>
    <row r="41" spans="1:3" customFormat="1" x14ac:dyDescent="0.25">
      <c r="A41" s="53" t="s">
        <v>61</v>
      </c>
      <c r="B41" s="50">
        <v>0</v>
      </c>
      <c r="C41" s="17"/>
    </row>
    <row r="42" spans="1:3" customFormat="1" x14ac:dyDescent="0.25">
      <c r="A42" s="55" t="s">
        <v>32</v>
      </c>
      <c r="B42" s="52">
        <f>SUM(B40:B41)</f>
        <v>0</v>
      </c>
      <c r="C42" s="17"/>
    </row>
    <row r="43" spans="1:3" s="19" customFormat="1" x14ac:dyDescent="0.25">
      <c r="A43" s="57"/>
      <c r="B43" s="58"/>
      <c r="C43" s="18"/>
    </row>
    <row r="44" spans="1:3" customFormat="1" x14ac:dyDescent="0.25">
      <c r="A44" s="42" t="s">
        <v>7</v>
      </c>
      <c r="B44" s="43"/>
      <c r="C44" s="8"/>
    </row>
    <row r="45" spans="1:3" customFormat="1" x14ac:dyDescent="0.25">
      <c r="A45" s="59" t="s">
        <v>47</v>
      </c>
      <c r="B45" s="50">
        <v>0</v>
      </c>
      <c r="C45" s="8"/>
    </row>
    <row r="46" spans="1:3" customFormat="1" x14ac:dyDescent="0.25">
      <c r="A46" s="57" t="s">
        <v>8</v>
      </c>
      <c r="B46" s="60">
        <f>B45</f>
        <v>0</v>
      </c>
      <c r="C46" s="8"/>
    </row>
    <row r="47" spans="1:3" customFormat="1" x14ac:dyDescent="0.25">
      <c r="A47" s="54" t="s">
        <v>51</v>
      </c>
      <c r="B47" s="50">
        <v>0</v>
      </c>
      <c r="C47" s="8"/>
    </row>
    <row r="48" spans="1:3" customFormat="1" x14ac:dyDescent="0.25">
      <c r="A48" s="57" t="s">
        <v>9</v>
      </c>
      <c r="B48" s="60">
        <f>B47</f>
        <v>0</v>
      </c>
      <c r="C48" s="8"/>
    </row>
    <row r="49" spans="1:3" customFormat="1" x14ac:dyDescent="0.25">
      <c r="A49" s="44" t="s">
        <v>34</v>
      </c>
      <c r="B49" s="46">
        <f>B46+B48</f>
        <v>0</v>
      </c>
      <c r="C49" s="8"/>
    </row>
    <row r="50" spans="1:3" s="19" customFormat="1" x14ac:dyDescent="0.25">
      <c r="A50" s="57"/>
      <c r="B50" s="58"/>
      <c r="C50" s="18"/>
    </row>
    <row r="51" spans="1:3" customFormat="1" x14ac:dyDescent="0.25">
      <c r="A51" s="44" t="s">
        <v>10</v>
      </c>
      <c r="B51" s="45"/>
      <c r="C51" s="8"/>
    </row>
    <row r="52" spans="1:3" customFormat="1" x14ac:dyDescent="0.25">
      <c r="A52" s="44" t="s">
        <v>11</v>
      </c>
      <c r="B52" s="44"/>
      <c r="C52" s="12"/>
    </row>
    <row r="53" spans="1:3" customFormat="1" x14ac:dyDescent="0.25">
      <c r="A53" s="59" t="s">
        <v>12</v>
      </c>
      <c r="B53" s="50">
        <v>0</v>
      </c>
      <c r="C53" s="16"/>
    </row>
    <row r="54" spans="1:3" customFormat="1" x14ac:dyDescent="0.25">
      <c r="A54" s="61" t="s">
        <v>13</v>
      </c>
      <c r="B54" s="50">
        <v>0</v>
      </c>
      <c r="C54" s="16"/>
    </row>
    <row r="55" spans="1:3" customFormat="1" x14ac:dyDescent="0.25">
      <c r="A55" s="61" t="s">
        <v>14</v>
      </c>
      <c r="B55" s="50">
        <v>0</v>
      </c>
      <c r="C55" s="16"/>
    </row>
    <row r="56" spans="1:3" customFormat="1" x14ac:dyDescent="0.25">
      <c r="A56" s="59" t="s">
        <v>15</v>
      </c>
      <c r="B56" s="50">
        <v>0</v>
      </c>
      <c r="C56" s="16"/>
    </row>
    <row r="57" spans="1:3" customFormat="1" x14ac:dyDescent="0.25">
      <c r="A57" s="59" t="s">
        <v>16</v>
      </c>
      <c r="B57" s="50">
        <v>3.9</v>
      </c>
      <c r="C57" s="16"/>
    </row>
    <row r="58" spans="1:3" customFormat="1" x14ac:dyDescent="0.25">
      <c r="A58" s="59" t="s">
        <v>17</v>
      </c>
      <c r="B58" s="50">
        <v>0</v>
      </c>
      <c r="C58" s="16"/>
    </row>
    <row r="59" spans="1:3" customFormat="1" ht="30" x14ac:dyDescent="0.25">
      <c r="A59" s="59" t="s">
        <v>18</v>
      </c>
      <c r="B59" s="50">
        <v>0</v>
      </c>
      <c r="C59" s="16"/>
    </row>
    <row r="60" spans="1:3" customFormat="1" x14ac:dyDescent="0.25">
      <c r="A60" s="59" t="s">
        <v>63</v>
      </c>
      <c r="B60" s="50">
        <v>0</v>
      </c>
      <c r="C60" s="16"/>
    </row>
    <row r="61" spans="1:3" customFormat="1" x14ac:dyDescent="0.25">
      <c r="A61" s="57" t="s">
        <v>33</v>
      </c>
      <c r="B61" s="52">
        <f>SUM(B53:B60)</f>
        <v>3.9</v>
      </c>
      <c r="C61" s="16"/>
    </row>
    <row r="62" spans="1:3" customFormat="1" x14ac:dyDescent="0.25">
      <c r="A62" s="57"/>
      <c r="B62" s="62">
        <v>0</v>
      </c>
      <c r="C62" s="16"/>
    </row>
    <row r="63" spans="1:3" customFormat="1" x14ac:dyDescent="0.25">
      <c r="A63" s="44" t="s">
        <v>19</v>
      </c>
      <c r="B63" s="44"/>
      <c r="C63" s="17"/>
    </row>
    <row r="64" spans="1:3" customFormat="1" x14ac:dyDescent="0.25">
      <c r="A64" s="59" t="s">
        <v>57</v>
      </c>
      <c r="B64" s="50">
        <v>0</v>
      </c>
      <c r="C64" s="17"/>
    </row>
    <row r="65" spans="1:4" x14ac:dyDescent="0.25">
      <c r="A65" s="59" t="s">
        <v>20</v>
      </c>
      <c r="B65" s="50">
        <v>0</v>
      </c>
      <c r="C65" s="17"/>
      <c r="D65"/>
    </row>
    <row r="66" spans="1:4" x14ac:dyDescent="0.25">
      <c r="A66" s="59" t="s">
        <v>21</v>
      </c>
      <c r="B66" s="50">
        <v>0</v>
      </c>
      <c r="C66" s="17"/>
      <c r="D66"/>
    </row>
    <row r="67" spans="1:4" x14ac:dyDescent="0.25">
      <c r="A67" s="59" t="s">
        <v>42</v>
      </c>
      <c r="B67" s="50">
        <v>0</v>
      </c>
      <c r="C67" s="17"/>
      <c r="D67"/>
    </row>
    <row r="68" spans="1:4" x14ac:dyDescent="0.25">
      <c r="A68" s="57" t="s">
        <v>35</v>
      </c>
      <c r="B68" s="52">
        <f>SUM(B64:B67)</f>
        <v>0</v>
      </c>
      <c r="C68" s="8"/>
      <c r="D68"/>
    </row>
    <row r="69" spans="1:4" ht="14.25" customHeight="1" x14ac:dyDescent="0.25">
      <c r="A69" s="57" t="s">
        <v>36</v>
      </c>
      <c r="B69" s="52">
        <f>B61+B68</f>
        <v>3.9</v>
      </c>
      <c r="C69" s="8"/>
      <c r="D69"/>
    </row>
    <row r="70" spans="1:4" x14ac:dyDescent="0.25">
      <c r="A70" s="57"/>
      <c r="B70" s="56"/>
      <c r="C70" s="8"/>
      <c r="D70"/>
    </row>
    <row r="71" spans="1:4" x14ac:dyDescent="0.25">
      <c r="A71" s="42" t="s">
        <v>22</v>
      </c>
      <c r="B71" s="43"/>
      <c r="C71" s="8"/>
      <c r="D71"/>
    </row>
    <row r="72" spans="1:4" x14ac:dyDescent="0.25">
      <c r="A72" s="59" t="s">
        <v>53</v>
      </c>
      <c r="B72" s="50">
        <v>0</v>
      </c>
      <c r="C72" s="17"/>
      <c r="D72"/>
    </row>
    <row r="73" spans="1:4" x14ac:dyDescent="0.25">
      <c r="A73" s="59" t="s">
        <v>72</v>
      </c>
      <c r="B73" s="50">
        <v>1018.4</v>
      </c>
      <c r="C73" s="1"/>
      <c r="D73"/>
    </row>
    <row r="74" spans="1:4" x14ac:dyDescent="0.25">
      <c r="A74" s="57" t="s">
        <v>37</v>
      </c>
      <c r="B74" s="52">
        <f>B72+B73</f>
        <v>1018.4</v>
      </c>
      <c r="C74" s="1"/>
      <c r="D74"/>
    </row>
    <row r="75" spans="1:4" s="19" customFormat="1" ht="8.25" customHeight="1" x14ac:dyDescent="0.25">
      <c r="A75" s="33"/>
      <c r="B75" s="33"/>
      <c r="C75" s="20"/>
      <c r="D75" s="24"/>
    </row>
    <row r="76" spans="1:4" x14ac:dyDescent="0.25">
      <c r="A76" s="40" t="s">
        <v>71</v>
      </c>
      <c r="B76" s="41"/>
      <c r="C76" s="15"/>
      <c r="D76"/>
    </row>
    <row r="77" spans="1:4" x14ac:dyDescent="0.25">
      <c r="A77" s="49" t="s">
        <v>23</v>
      </c>
      <c r="B77" s="50">
        <v>0</v>
      </c>
      <c r="C77" s="15"/>
      <c r="D77"/>
    </row>
    <row r="78" spans="1:4" x14ac:dyDescent="0.25">
      <c r="A78" s="49" t="s">
        <v>62</v>
      </c>
      <c r="B78" s="50">
        <v>0</v>
      </c>
      <c r="C78" s="15"/>
      <c r="D78"/>
    </row>
    <row r="79" spans="1:4" x14ac:dyDescent="0.25">
      <c r="A79" s="49" t="s">
        <v>48</v>
      </c>
      <c r="B79" s="50">
        <v>0</v>
      </c>
      <c r="C79" s="21"/>
      <c r="D79"/>
    </row>
    <row r="80" spans="1:4" x14ac:dyDescent="0.25">
      <c r="A80" s="57" t="s">
        <v>38</v>
      </c>
      <c r="B80" s="52">
        <f>(B29+B37)-(B69+B74)</f>
        <v>0</v>
      </c>
      <c r="C80" s="21"/>
      <c r="D80"/>
    </row>
    <row r="81" spans="1:4" x14ac:dyDescent="0.25">
      <c r="A81" s="63" t="s">
        <v>65</v>
      </c>
      <c r="B81" s="56"/>
      <c r="C81" s="1"/>
    </row>
    <row r="82" spans="1:4" x14ac:dyDescent="0.25">
      <c r="A82" s="37" t="s">
        <v>24</v>
      </c>
      <c r="B82" s="38"/>
      <c r="C82" s="1"/>
    </row>
    <row r="83" spans="1:4" x14ac:dyDescent="0.25">
      <c r="A83" s="64" t="s">
        <v>67</v>
      </c>
      <c r="B83" s="52">
        <v>0</v>
      </c>
      <c r="C83" s="1"/>
    </row>
    <row r="84" spans="1:4" x14ac:dyDescent="0.25">
      <c r="A84" s="64" t="s">
        <v>25</v>
      </c>
      <c r="B84" s="52">
        <v>0</v>
      </c>
      <c r="C84" s="1"/>
    </row>
    <row r="85" spans="1:4" x14ac:dyDescent="0.25">
      <c r="A85" s="64" t="s">
        <v>46</v>
      </c>
      <c r="B85" s="52">
        <v>0</v>
      </c>
      <c r="C85" s="1"/>
    </row>
    <row r="86" spans="1:4" x14ac:dyDescent="0.25">
      <c r="A86" s="37" t="s">
        <v>26</v>
      </c>
      <c r="B86" s="39">
        <f>B83+B84+B85</f>
        <v>0</v>
      </c>
      <c r="D86" s="1">
        <f>B29+B37-B69-B80-B74</f>
        <v>0</v>
      </c>
    </row>
    <row r="87" spans="1:4" ht="39.75" customHeight="1" x14ac:dyDescent="0.25">
      <c r="A87" s="36" t="s">
        <v>66</v>
      </c>
      <c r="B87" s="36"/>
    </row>
    <row r="88" spans="1:4" ht="15.75" customHeight="1" x14ac:dyDescent="0.25">
      <c r="A88" s="25" t="s">
        <v>68</v>
      </c>
      <c r="B88" s="23" t="s">
        <v>69</v>
      </c>
    </row>
  </sheetData>
  <mergeCells count="11">
    <mergeCell ref="A87:B87"/>
    <mergeCell ref="A14:B14"/>
    <mergeCell ref="A22:B22"/>
    <mergeCell ref="B23:B24"/>
    <mergeCell ref="A75:B75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12.2022</vt:lpstr>
      <vt:lpstr>'12.2022'!Area_de_impressao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Denise Mendes</cp:lastModifiedBy>
  <cp:revision>1</cp:revision>
  <cp:lastPrinted>2022-12-07T21:09:31Z</cp:lastPrinted>
  <dcterms:created xsi:type="dcterms:W3CDTF">2021-09-23T15:15:02Z</dcterms:created>
  <dcterms:modified xsi:type="dcterms:W3CDTF">2023-01-10T15:16:19Z</dcterms:modified>
  <dc:language>pt-BR</dc:language>
</cp:coreProperties>
</file>