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CAD (VIGENTE)" sheetId="1" state="visible" r:id="rId3"/>
  </sheets>
  <definedNames>
    <definedName function="false" hidden="false" localSheetId="0" name="_xlnm.Print_Area" vbProcedure="false">'HECAD (VIGENTE)'!$A$1:$V$77</definedName>
    <definedName function="false" hidden="false" localSheetId="0" name="_xlnm.Print_Titles" vbProcedure="false">'HECAD (VIGENTE)'!$48:$49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50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MÉDICA REFERENCIA ABRIL/23, LANÇADA NA PLANILHA DE REPASSE MENSALMAIO/2023. 
.
DESPACHO Nº 1589/2023/SES/SUPECC-03082 E DESPACHO Nº 1002/2023/SES/GMAE - CG-14421</t>
        </r>
      </text>
    </comment>
    <comment ref="F51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52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53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54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R$ 485.708,9</t>
        </r>
        <r>
          <rPr>
            <sz val="11"/>
            <color rgb="FF000000"/>
            <rFont val="Calibri"/>
            <family val="2"/>
            <charset val="1"/>
          </rPr>
          <t xml:space="preserve">9 -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AGOSTO/23, LANÇADA NA PLANILHA DE REPASSE MENSAL SETEMBRO/2023.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R$ 90.317,58 -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AGOSTO/23, LANÇADA NA PLANILHA DE REPASSE MENSAL SETEMBRO/2023.
.
DESPACHO Nº 1594/2023/SES/GMAE - CG-14421 (SEI 52269778).</t>
        </r>
      </text>
    </comment>
    <comment ref="F56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MÉDICA REFERENCIA ABRIL/23, LANÇADA NA PLANILHA DE REPASSE MENSALMAIO/2023. 
.
DESPACHO Nº 1589/2023/SES/SUPECC-03082 E DESPACHO Nº 1002/2023/SES/GMAE - CG-14421</t>
        </r>
      </text>
    </comment>
    <comment ref="F57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58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59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60" authorId="0">
      <text>
        <r>
          <rPr>
            <b val="true"/>
            <sz val="11"/>
            <color rgb="FF000000"/>
            <rFont val="Calibri"/>
            <family val="2"/>
            <charset val="1"/>
          </rPr>
          <t xml:space="preserve"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</commentList>
</comments>
</file>

<file path=xl/sharedStrings.xml><?xml version="1.0" encoding="utf-8"?>
<sst xmlns="http://schemas.openxmlformats.org/spreadsheetml/2006/main" count="124" uniqueCount="73">
  <si>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</si>
  <si>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</si>
  <si>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</si>
  <si>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</si>
  <si>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</si>
  <si>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05.029.600/0002-87</t>
  </si>
  <si>
    <t xml:space="preserve">Unidade Gerida: HOSPITAL ESTADUAL DA CRIANÇA E DO ADOLESCENTE - HECAD</t>
  </si>
  <si>
    <t xml:space="preserve">Contrato de Gestão  nº 20/2023-SES/GO: 202100010054420</t>
  </si>
  <si>
    <t xml:space="preserve">Vigência do Contrato de Gestão - Início 12/04/2023 Término 11/04/2026 / 1º Apostilamente 01/05 a 31/08/23</t>
  </si>
  <si>
    <t xml:space="preserve">Previsão de Repasse Mensal do Contrato de Gestão/ADITIVO - Custeio : R$ 12.345.773,26 Processo nº: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</si>
  <si>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</si>
  <si>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</si>
  <si>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</si>
  <si>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</si>
  <si>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</si>
  <si>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</si>
  <si>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</si>
  <si>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</si>
  <si>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</si>
  <si>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</si>
  <si>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</si>
  <si>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</si>
  <si>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</si>
  <si>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</si>
  <si>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</si>
  <si>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</si>
  <si>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</si>
  <si>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</si>
  <si>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</si>
  <si>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</si>
  <si>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fev.-23</t>
  </si>
  <si>
    <t xml:space="preserve">-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</si>
  <si>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</si>
  <si>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</si>
  <si>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</si>
  <si>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</si>
  <si>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</si>
  <si>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</si>
  <si>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</si>
  <si>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</si>
  <si>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</si>
  <si>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</si>
  <si>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</si>
  <si>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</si>
  <si>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</si>
  <si>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</si>
  <si>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</si>
  <si>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</si>
  <si>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</si>
  <si>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</si>
  <si>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</si>
  <si>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</si>
  <si>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</si>
  <si>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</si>
  <si>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</si>
  <si>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</si>
  <si>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</si>
  <si>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</si>
  <si>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3.1.90.11.11</t>
  </si>
  <si>
    <t xml:space="preserve">Glosa -Residentes (Programa de Residência Médica).</t>
  </si>
  <si>
    <t xml:space="preserve">*Glosa -Residentes (Programa de Residência Médica).</t>
  </si>
  <si>
    <t xml:space="preserve">Glosa- Concessionárias (faturas da energia, saneamento e telefonia).</t>
  </si>
  <si>
    <t xml:space="preserve">Glosa - Não cumprimento de Metas Contratuais.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</si>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</sst>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_-* #,##0.00_-;\-* #,##0.00_-;_-* \-??_-;_-@_-"/>
    <numFmt numFmtId="167" formatCode="#,##0.00"/>
    <numFmt numFmtId="168" formatCode="0"/>
    <numFmt numFmtId="169" formatCode="[$-416]mmm\-yy;@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6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4B183"/>
    <pageSetUpPr fitToPage="false"/>
  </sheetPr>
  <dimension ref="A1:V1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.29"/>
    <col collapsed="false" customWidth="true" hidden="false" outlineLevel="0" max="3" min="3" style="1" width="17.57"/>
    <col collapsed="false" customWidth="true" hidden="false" outlineLevel="0" max="10" min="4" style="0" width="17.57"/>
    <col collapsed="false" customWidth="true" hidden="false" outlineLevel="0" max="11" min="11" style="0" width="21.43"/>
    <col collapsed="false" customWidth="true" hidden="false" outlineLevel="0" max="22" min="12" style="0" width="17.57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15" hidden="false" customHeight="fals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5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15" hidden="false" customHeight="fals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5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15.75" hidden="false" customHeight="false" outlineLevel="0" collapsed="fals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15.7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15.7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75.75" hidden="false" customHeight="true" outlineLevel="0" collapsed="false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customFormat="false" ht="37.5" hidden="false" customHeight="true" outlineLevel="0" collapsed="false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customFormat="false" ht="15.75" hidden="false" customHeight="false" outlineLevel="0" collapsed="false">
      <c r="A22" s="20" t="s">
        <v>30</v>
      </c>
      <c r="B22" s="21" t="s">
        <v>31</v>
      </c>
      <c r="C22" s="22" t="s">
        <v>31</v>
      </c>
      <c r="D22" s="23" t="n">
        <v>85048599.39</v>
      </c>
      <c r="E22" s="23"/>
      <c r="F22" s="23"/>
      <c r="G22" s="23"/>
      <c r="H22" s="23"/>
      <c r="I22" s="23"/>
      <c r="J22" s="23"/>
      <c r="K22" s="24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7" t="n">
        <f aca="false">L22+M22+N22+R22+S22+T22+U22</f>
        <v>0</v>
      </c>
    </row>
    <row r="23" customFormat="false" ht="15.75" hidden="false" customHeight="false" outlineLevel="0" collapsed="false">
      <c r="A23" s="28"/>
      <c r="B23" s="29"/>
      <c r="C23" s="30"/>
      <c r="D23" s="30"/>
      <c r="E23" s="30" t="n">
        <v>19200</v>
      </c>
      <c r="F23" s="30"/>
      <c r="G23" s="30"/>
      <c r="H23" s="30"/>
      <c r="I23" s="30"/>
      <c r="J23" s="30"/>
      <c r="K23" s="31"/>
      <c r="L23" s="27"/>
      <c r="M23" s="27"/>
      <c r="N23" s="27"/>
      <c r="O23" s="32"/>
      <c r="P23" s="32"/>
      <c r="Q23" s="32"/>
      <c r="R23" s="32"/>
      <c r="S23" s="32"/>
      <c r="T23" s="32"/>
      <c r="U23" s="32"/>
      <c r="V23" s="27" t="n">
        <f aca="false">L23+M23+N23+R23+S23+T23+U23</f>
        <v>0</v>
      </c>
    </row>
    <row r="24" customFormat="false" ht="15.75" hidden="false" customHeight="false" outlineLevel="0" collapsed="false">
      <c r="A24" s="33" t="s">
        <v>32</v>
      </c>
      <c r="B24" s="34" t="n">
        <v>8118524.96</v>
      </c>
      <c r="C24" s="30" t="n">
        <v>7818989.73</v>
      </c>
      <c r="D24" s="30" t="n">
        <v>12771527</v>
      </c>
      <c r="E24" s="30"/>
      <c r="F24" s="30"/>
      <c r="G24" s="35" t="n">
        <v>7818524.96</v>
      </c>
      <c r="H24" s="30"/>
      <c r="I24" s="30"/>
      <c r="J24" s="30" t="n">
        <v>300000</v>
      </c>
      <c r="K24" s="33" t="s">
        <v>32</v>
      </c>
      <c r="L24" s="36" t="n">
        <v>7818524.96</v>
      </c>
      <c r="M24" s="27"/>
      <c r="N24" s="27"/>
      <c r="O24" s="32"/>
      <c r="P24" s="32"/>
      <c r="Q24" s="32"/>
      <c r="R24" s="32"/>
      <c r="S24" s="32"/>
      <c r="T24" s="32"/>
      <c r="U24" s="32"/>
      <c r="V24" s="27" t="n">
        <f aca="false">L24+M24+N24+R24+S24+T24+U24</f>
        <v>7818524.96</v>
      </c>
    </row>
    <row r="25" customFormat="false" ht="15.75" hidden="false" customHeight="false" outlineLevel="0" collapsed="false">
      <c r="A25" s="33" t="s">
        <v>33</v>
      </c>
      <c r="B25" s="30" t="n">
        <v>13029581.96</v>
      </c>
      <c r="C25" s="30" t="n">
        <v>12556631.59</v>
      </c>
      <c r="D25" s="30"/>
      <c r="E25" s="30"/>
      <c r="F25" s="30"/>
      <c r="G25" s="35" t="n">
        <v>15787894.16</v>
      </c>
      <c r="H25" s="30"/>
      <c r="I25" s="30"/>
      <c r="J25" s="30" t="n">
        <v>554029.65</v>
      </c>
      <c r="K25" s="33" t="s">
        <v>33</v>
      </c>
      <c r="L25" s="36" t="n">
        <v>12118723.63</v>
      </c>
      <c r="M25" s="27"/>
      <c r="N25" s="27"/>
      <c r="O25" s="32"/>
      <c r="P25" s="32"/>
      <c r="Q25" s="32"/>
      <c r="R25" s="32"/>
      <c r="S25" s="32"/>
      <c r="T25" s="32"/>
      <c r="U25" s="32"/>
      <c r="V25" s="27" t="n">
        <f aca="false">L25+M25+N25+R25+S25+T25+U25</f>
        <v>12118723.63</v>
      </c>
    </row>
    <row r="26" customFormat="false" ht="15.75" hidden="false" customHeight="false" outlineLevel="0" collapsed="false">
      <c r="A26" s="33" t="s">
        <v>34</v>
      </c>
      <c r="B26" s="30" t="n">
        <v>13029581.96</v>
      </c>
      <c r="C26" s="30" t="n">
        <v>12556631.59</v>
      </c>
      <c r="D26" s="30" t="n">
        <v>8777687.23</v>
      </c>
      <c r="E26" s="30"/>
      <c r="F26" s="30"/>
      <c r="G26" s="35" t="n">
        <v>21020945.67</v>
      </c>
      <c r="H26" s="30"/>
      <c r="I26" s="30"/>
      <c r="J26" s="30" t="n">
        <v>598915.5</v>
      </c>
      <c r="K26" s="33" t="s">
        <v>34</v>
      </c>
      <c r="L26" s="36" t="n">
        <v>12218723.63</v>
      </c>
      <c r="M26" s="27"/>
      <c r="N26" s="27"/>
      <c r="O26" s="32"/>
      <c r="P26" s="32"/>
      <c r="Q26" s="32"/>
      <c r="R26" s="32"/>
      <c r="S26" s="32"/>
      <c r="T26" s="32"/>
      <c r="U26" s="32"/>
      <c r="V26" s="27" t="n">
        <f aca="false">L26+M26+N26+R26+S26+T26+U26</f>
        <v>12218723.63</v>
      </c>
    </row>
    <row r="27" customFormat="false" ht="15.75" hidden="false" customHeight="false" outlineLevel="0" collapsed="false">
      <c r="A27" s="33" t="s">
        <v>35</v>
      </c>
      <c r="B27" s="30" t="n">
        <v>13029581.96</v>
      </c>
      <c r="C27" s="30" t="n">
        <v>12556631.59</v>
      </c>
      <c r="D27" s="30"/>
      <c r="E27" s="30"/>
      <c r="F27" s="30"/>
      <c r="G27" s="35" t="n">
        <v>12242697.06</v>
      </c>
      <c r="H27" s="30"/>
      <c r="I27" s="30"/>
      <c r="J27" s="30" t="n">
        <v>575929.96</v>
      </c>
      <c r="K27" s="33" t="s">
        <v>33</v>
      </c>
      <c r="L27" s="37" t="n">
        <v>145970.35</v>
      </c>
      <c r="M27" s="27"/>
      <c r="N27" s="27"/>
      <c r="O27" s="32"/>
      <c r="P27" s="32"/>
      <c r="Q27" s="32"/>
      <c r="R27" s="32"/>
      <c r="S27" s="32"/>
      <c r="T27" s="32"/>
      <c r="U27" s="32"/>
      <c r="V27" s="27" t="n">
        <f aca="false">L27+M27+N27+R27+S27+T27+U27</f>
        <v>145970.35</v>
      </c>
    </row>
    <row r="28" customFormat="false" ht="15.75" hidden="false" customHeight="false" outlineLevel="0" collapsed="false">
      <c r="A28" s="33"/>
      <c r="B28" s="34"/>
      <c r="C28" s="30"/>
      <c r="D28" s="30"/>
      <c r="E28" s="30"/>
      <c r="F28" s="30"/>
      <c r="G28" s="30"/>
      <c r="H28" s="30"/>
      <c r="I28" s="30"/>
      <c r="J28" s="30"/>
      <c r="K28" s="33" t="s">
        <v>35</v>
      </c>
      <c r="L28" s="36" t="n">
        <v>12218723.63</v>
      </c>
      <c r="M28" s="27"/>
      <c r="N28" s="27"/>
      <c r="O28" s="32"/>
      <c r="P28" s="32"/>
      <c r="Q28" s="32"/>
      <c r="R28" s="32"/>
      <c r="S28" s="32"/>
      <c r="T28" s="32"/>
      <c r="U28" s="32"/>
      <c r="V28" s="27" t="n">
        <f aca="false">L28+M28+N28+R28+S28+T28+U28</f>
        <v>12218723.63</v>
      </c>
    </row>
    <row r="29" customFormat="false" ht="15.75" hidden="false" customHeight="false" outlineLevel="0" collapsed="false">
      <c r="A29" s="33" t="s">
        <v>36</v>
      </c>
      <c r="B29" s="30" t="n">
        <v>13029581.96</v>
      </c>
      <c r="C29" s="30" t="n">
        <v>12556631.59</v>
      </c>
      <c r="D29" s="30"/>
      <c r="E29" s="30"/>
      <c r="F29" s="30"/>
      <c r="G29" s="35" t="n">
        <v>12345773.26</v>
      </c>
      <c r="H29" s="30"/>
      <c r="I29" s="30"/>
      <c r="J29" s="30" t="n">
        <v>576026.57</v>
      </c>
      <c r="K29" s="33" t="s">
        <v>36</v>
      </c>
      <c r="L29" s="36" t="n">
        <v>12218723.63</v>
      </c>
      <c r="M29" s="27"/>
      <c r="N29" s="27"/>
      <c r="O29" s="32"/>
      <c r="P29" s="32"/>
      <c r="Q29" s="32"/>
      <c r="R29" s="32"/>
      <c r="S29" s="32"/>
      <c r="T29" s="32"/>
      <c r="U29" s="32"/>
      <c r="V29" s="27" t="n">
        <f aca="false">L29+M29+N29+R29+S29+T29+U29</f>
        <v>12218723.63</v>
      </c>
    </row>
    <row r="30" customFormat="false" ht="15.75" hidden="false" customHeight="false" outlineLevel="0" collapsed="false">
      <c r="A30" s="33" t="s">
        <v>37</v>
      </c>
      <c r="B30" s="34" t="n">
        <v>12818723.63</v>
      </c>
      <c r="C30" s="30" t="n">
        <v>12345773.26</v>
      </c>
      <c r="D30" s="35" t="n">
        <v>843433.32</v>
      </c>
      <c r="E30" s="35" t="n">
        <v>104042.2</v>
      </c>
      <c r="F30" s="30"/>
      <c r="G30" s="35" t="n">
        <v>13062156.95</v>
      </c>
      <c r="H30" s="35" t="n">
        <v>104042.2</v>
      </c>
      <c r="I30" s="30"/>
      <c r="J30" s="30" t="n">
        <v>600000</v>
      </c>
      <c r="K30" s="33" t="s">
        <v>37</v>
      </c>
      <c r="L30" s="37" t="n">
        <v>12218723.63</v>
      </c>
      <c r="M30" s="37" t="n">
        <v>32639.9</v>
      </c>
      <c r="N30" s="32"/>
      <c r="O30" s="32"/>
      <c r="P30" s="32"/>
      <c r="Q30" s="32"/>
      <c r="R30" s="32"/>
      <c r="S30" s="32"/>
      <c r="T30" s="32"/>
      <c r="U30" s="32"/>
      <c r="V30" s="27" t="n">
        <f aca="false">L30+M30+N30+R30+S30+T30+U30</f>
        <v>12251363.53</v>
      </c>
    </row>
    <row r="31" customFormat="false" ht="15.75" hidden="false" customHeight="false" outlineLevel="0" collapsed="false">
      <c r="A31" s="33"/>
      <c r="B31" s="34"/>
      <c r="C31" s="30"/>
      <c r="D31" s="35"/>
      <c r="E31" s="35"/>
      <c r="F31" s="30"/>
      <c r="G31" s="35"/>
      <c r="H31" s="35"/>
      <c r="I31" s="30"/>
      <c r="J31" s="30"/>
      <c r="K31" s="33" t="s">
        <v>33</v>
      </c>
      <c r="L31" s="37" t="n">
        <v>210858.33</v>
      </c>
      <c r="M31" s="37"/>
      <c r="N31" s="32"/>
      <c r="O31" s="32"/>
      <c r="P31" s="32"/>
      <c r="Q31" s="32"/>
      <c r="R31" s="32"/>
      <c r="S31" s="32"/>
      <c r="T31" s="32"/>
      <c r="U31" s="32"/>
      <c r="V31" s="27" t="n">
        <f aca="false">L31+M31+N31+R31+S31+T31+U31</f>
        <v>210858.33</v>
      </c>
    </row>
    <row r="32" customFormat="false" ht="15.75" hidden="false" customHeight="false" outlineLevel="0" collapsed="false">
      <c r="A32" s="33"/>
      <c r="B32" s="34"/>
      <c r="C32" s="30"/>
      <c r="D32" s="35"/>
      <c r="E32" s="35"/>
      <c r="F32" s="30"/>
      <c r="G32" s="35"/>
      <c r="H32" s="35"/>
      <c r="I32" s="30"/>
      <c r="J32" s="30"/>
      <c r="K32" s="33" t="s">
        <v>34</v>
      </c>
      <c r="L32" s="37" t="n">
        <v>211942.83</v>
      </c>
      <c r="M32" s="37"/>
      <c r="N32" s="32"/>
      <c r="O32" s="32"/>
      <c r="P32" s="32"/>
      <c r="Q32" s="32"/>
      <c r="R32" s="32"/>
      <c r="S32" s="32"/>
      <c r="T32" s="32"/>
      <c r="U32" s="32"/>
      <c r="V32" s="27" t="n">
        <f aca="false">L32+M32+N32+R32+S32+T32+U32</f>
        <v>211942.83</v>
      </c>
    </row>
    <row r="33" customFormat="false" ht="15.75" hidden="false" customHeight="false" outlineLevel="0" collapsed="false">
      <c r="A33" s="33"/>
      <c r="B33" s="34"/>
      <c r="C33" s="30"/>
      <c r="D33" s="35"/>
      <c r="E33" s="35"/>
      <c r="F33" s="30"/>
      <c r="G33" s="35"/>
      <c r="H33" s="35"/>
      <c r="I33" s="30"/>
      <c r="J33" s="30"/>
      <c r="K33" s="33" t="s">
        <v>35</v>
      </c>
      <c r="L33" s="37" t="n">
        <v>210858.33</v>
      </c>
      <c r="M33" s="37"/>
      <c r="N33" s="32"/>
      <c r="O33" s="32"/>
      <c r="P33" s="32"/>
      <c r="Q33" s="32"/>
      <c r="R33" s="32"/>
      <c r="S33" s="32"/>
      <c r="T33" s="32"/>
      <c r="U33" s="32"/>
      <c r="V33" s="27" t="n">
        <f aca="false">L33+M33+N33+R33+S33+T33+U33</f>
        <v>210858.33</v>
      </c>
    </row>
    <row r="34" customFormat="false" ht="15.75" hidden="false" customHeight="false" outlineLevel="0" collapsed="false">
      <c r="A34" s="33"/>
      <c r="B34" s="34"/>
      <c r="C34" s="30"/>
      <c r="D34" s="35"/>
      <c r="E34" s="35"/>
      <c r="F34" s="30"/>
      <c r="G34" s="35"/>
      <c r="H34" s="35"/>
      <c r="I34" s="30"/>
      <c r="J34" s="30"/>
      <c r="K34" s="33" t="s">
        <v>36</v>
      </c>
      <c r="L34" s="37" t="n">
        <v>210858.33</v>
      </c>
      <c r="M34" s="37"/>
      <c r="N34" s="32"/>
      <c r="O34" s="32"/>
      <c r="P34" s="32"/>
      <c r="Q34" s="32"/>
      <c r="R34" s="32"/>
      <c r="S34" s="32"/>
      <c r="T34" s="32"/>
      <c r="U34" s="32"/>
      <c r="V34" s="27" t="n">
        <f aca="false">L34+M34+N34+R34+S34+T34+U34</f>
        <v>210858.33</v>
      </c>
    </row>
    <row r="35" customFormat="false" ht="15.75" hidden="false" customHeight="false" outlineLevel="0" collapsed="false">
      <c r="A35" s="33" t="s">
        <v>38</v>
      </c>
      <c r="B35" s="34" t="n">
        <v>12818723.63</v>
      </c>
      <c r="C35" s="30" t="n">
        <v>12345773.26</v>
      </c>
      <c r="D35" s="30"/>
      <c r="E35" s="30"/>
      <c r="F35" s="30"/>
      <c r="G35" s="30"/>
      <c r="H35" s="30"/>
      <c r="I35" s="30"/>
      <c r="J35" s="30"/>
      <c r="K35" s="31"/>
      <c r="L35" s="27"/>
      <c r="M35" s="27"/>
      <c r="N35" s="32"/>
      <c r="O35" s="32"/>
      <c r="P35" s="32"/>
      <c r="Q35" s="32"/>
      <c r="R35" s="32"/>
      <c r="S35" s="32"/>
      <c r="T35" s="32"/>
      <c r="U35" s="32"/>
      <c r="V35" s="27" t="n">
        <f aca="false">L35+M35+N35+R35+S35+T35+U35</f>
        <v>0</v>
      </c>
    </row>
    <row r="36" customFormat="false" ht="15.75" hidden="false" customHeight="false" outlineLevel="0" collapsed="false">
      <c r="A36" s="33" t="s">
        <v>39</v>
      </c>
      <c r="B36" s="34" t="n">
        <v>12818723.63</v>
      </c>
      <c r="C36" s="30" t="n">
        <v>12345773.26</v>
      </c>
      <c r="D36" s="30"/>
      <c r="E36" s="30"/>
      <c r="F36" s="30"/>
      <c r="G36" s="30"/>
      <c r="H36" s="30"/>
      <c r="I36" s="30"/>
      <c r="J36" s="30"/>
      <c r="K36" s="31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27" t="n">
        <f aca="false">L36+M36+N36+R36+S36+T36+U36</f>
        <v>0</v>
      </c>
    </row>
    <row r="37" customFormat="false" ht="15.75" hidden="false" customHeight="false" outlineLevel="0" collapsed="false">
      <c r="A37" s="38" t="s">
        <v>40</v>
      </c>
      <c r="B37" s="39" t="n">
        <v>12818723.63</v>
      </c>
      <c r="C37" s="40" t="n">
        <v>12345773.26</v>
      </c>
      <c r="D37" s="40"/>
      <c r="E37" s="40"/>
      <c r="F37" s="40"/>
      <c r="G37" s="40"/>
      <c r="H37" s="40"/>
      <c r="I37" s="40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27" t="n">
        <f aca="false">L37+M37+N37+R37+S37+T37+U37</f>
        <v>0</v>
      </c>
    </row>
    <row r="38" customFormat="false" ht="15.75" hidden="false" customHeight="false" outlineLevel="0" collapsed="false">
      <c r="A38" s="42"/>
      <c r="B38" s="43" t="n">
        <f aca="false">SUM(B22:B37)</f>
        <v>111511747.32</v>
      </c>
      <c r="C38" s="43" t="n">
        <f aca="false">SUM(C22:C37)</f>
        <v>107428609.13</v>
      </c>
      <c r="D38" s="43" t="n">
        <f aca="false">SUM(D22:D37)</f>
        <v>107441246.94</v>
      </c>
      <c r="E38" s="43" t="n">
        <f aca="false">SUM(E22:E37)</f>
        <v>123242.2</v>
      </c>
      <c r="F38" s="43" t="n">
        <f aca="false">SUM(F22:F37)</f>
        <v>0</v>
      </c>
      <c r="G38" s="43" t="n">
        <f aca="false">SUM(G22:G37)</f>
        <v>82277992.06</v>
      </c>
      <c r="H38" s="43" t="n">
        <f aca="false">SUM(H22:H37)</f>
        <v>104042.2</v>
      </c>
      <c r="I38" s="43" t="n">
        <f aca="false">SUM(I22:I37)</f>
        <v>0</v>
      </c>
      <c r="J38" s="43" t="n">
        <f aca="false">SUM(J22:J37)</f>
        <v>3204901.68</v>
      </c>
      <c r="K38" s="43"/>
      <c r="L38" s="43" t="n">
        <f aca="false">SUM(L22:L37)</f>
        <v>69802631.28</v>
      </c>
      <c r="M38" s="43" t="n">
        <f aca="false">SUM(M22:M37)</f>
        <v>32639.9</v>
      </c>
      <c r="N38" s="43" t="n">
        <f aca="false">SUM(N22:N37)</f>
        <v>0</v>
      </c>
      <c r="O38" s="43" t="n">
        <f aca="false">SUM(O22:O37)</f>
        <v>0</v>
      </c>
      <c r="P38" s="43" t="n">
        <f aca="false">SUM(P22:P37)</f>
        <v>0</v>
      </c>
      <c r="Q38" s="43" t="n">
        <f aca="false">SUM(Q22:Q37)</f>
        <v>0</v>
      </c>
      <c r="R38" s="43" t="n">
        <f aca="false">SUM(R22:R37)</f>
        <v>0</v>
      </c>
      <c r="S38" s="43" t="n">
        <f aca="false">SUM(S22:S37)</f>
        <v>0</v>
      </c>
      <c r="T38" s="43" t="n">
        <f aca="false">SUM(T22:T37)</f>
        <v>0</v>
      </c>
      <c r="U38" s="43" t="n">
        <f aca="false">SUM(U22:U37)</f>
        <v>0</v>
      </c>
      <c r="V38" s="43" t="n">
        <f aca="false">SUM(V22:V37)</f>
        <v>69835271.18</v>
      </c>
    </row>
    <row r="39" customFormat="false" ht="15" hidden="false" customHeight="false" outlineLevel="0" collapsed="false">
      <c r="A39" s="44"/>
      <c r="B39" s="44"/>
      <c r="C39" s="4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customFormat="false" ht="30.75" hidden="false" customHeight="true" outlineLevel="0" collapsed="false">
      <c r="A40" s="46" t="s">
        <v>41</v>
      </c>
      <c r="B40" s="46"/>
      <c r="C40" s="46"/>
      <c r="D40" s="46"/>
      <c r="E40" s="46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customFormat="false" ht="15" hidden="false" customHeight="true" outlineLevel="0" collapsed="false">
      <c r="A41" s="47" t="s">
        <v>42</v>
      </c>
      <c r="B41" s="47"/>
      <c r="C41" s="47"/>
      <c r="D41" s="47"/>
      <c r="E41" s="47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customFormat="false" ht="15" hidden="false" customHeight="false" outlineLevel="0" collapsed="false">
      <c r="A42" s="47"/>
      <c r="B42" s="47"/>
      <c r="C42" s="47"/>
      <c r="D42" s="47"/>
      <c r="E42" s="47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customFormat="false" ht="33.75" hidden="false" customHeight="true" outlineLevel="0" collapsed="false">
      <c r="A43" s="48" t="s">
        <v>43</v>
      </c>
      <c r="B43" s="48"/>
      <c r="C43" s="48"/>
      <c r="D43" s="48"/>
      <c r="E43" s="48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customFormat="false" ht="15" hidden="false" customHeight="true" outlineLevel="0" collapsed="false">
      <c r="A44" s="48" t="s">
        <v>44</v>
      </c>
      <c r="B44" s="48"/>
      <c r="C44" s="48"/>
      <c r="D44" s="48"/>
      <c r="E44" s="48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customFormat="false" ht="15" hidden="false" customHeight="true" outlineLevel="0" collapsed="false">
      <c r="A45" s="48" t="s">
        <v>45</v>
      </c>
      <c r="B45" s="48"/>
      <c r="C45" s="48"/>
      <c r="D45" s="48"/>
      <c r="E45" s="48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customFormat="false" ht="15" hidden="false" customHeight="true" outlineLevel="0" collapsed="false">
      <c r="A46" s="48" t="s">
        <v>46</v>
      </c>
      <c r="B46" s="48"/>
      <c r="C46" s="48"/>
      <c r="D46" s="48"/>
      <c r="E46" s="48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customFormat="false" ht="15" hidden="false" customHeight="false" outlineLevel="0" collapsed="false">
      <c r="A47" s="44"/>
      <c r="B47" s="44"/>
      <c r="C47" s="4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customFormat="false" ht="15.75" hidden="false" customHeight="true" outlineLevel="0" collapsed="false">
      <c r="A48" s="46" t="s">
        <v>47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customFormat="false" ht="25.5" hidden="false" customHeight="true" outlineLevel="0" collapsed="false">
      <c r="A49" s="47" t="s">
        <v>42</v>
      </c>
      <c r="B49" s="47"/>
      <c r="C49" s="47"/>
      <c r="D49" s="47"/>
      <c r="E49" s="47"/>
      <c r="F49" s="47" t="s">
        <v>48</v>
      </c>
      <c r="G49" s="47" t="s">
        <v>49</v>
      </c>
      <c r="H49" s="47" t="s">
        <v>50</v>
      </c>
      <c r="I49" s="47" t="s">
        <v>51</v>
      </c>
      <c r="J49" s="47" t="s">
        <v>52</v>
      </c>
      <c r="K49" s="47" t="s">
        <v>53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customFormat="false" ht="25.5" hidden="false" customHeight="true" outlineLevel="0" collapsed="false">
      <c r="A50" s="48" t="s">
        <v>54</v>
      </c>
      <c r="B50" s="48"/>
      <c r="C50" s="48"/>
      <c r="D50" s="48"/>
      <c r="E50" s="48"/>
      <c r="F50" s="49" t="n">
        <f aca="false">274338.69</f>
        <v>274338.69</v>
      </c>
      <c r="G50" s="50" t="s">
        <v>55</v>
      </c>
      <c r="H50" s="51" t="n">
        <v>201800010008207</v>
      </c>
      <c r="I50" s="52" t="n">
        <v>45017</v>
      </c>
      <c r="J50" s="52" t="n">
        <v>45017</v>
      </c>
      <c r="K50" s="48" t="s">
        <v>56</v>
      </c>
      <c r="L50" s="44"/>
      <c r="M50" s="44"/>
      <c r="N50" s="44"/>
      <c r="O50" s="44"/>
      <c r="P50" s="53"/>
      <c r="Q50" s="44"/>
      <c r="R50" s="44"/>
      <c r="S50" s="44"/>
      <c r="T50" s="44"/>
      <c r="U50" s="44"/>
      <c r="V50" s="44"/>
    </row>
    <row r="51" customFormat="false" ht="25.5" hidden="false" customHeight="true" outlineLevel="0" collapsed="false">
      <c r="A51" s="48" t="s">
        <v>54</v>
      </c>
      <c r="B51" s="48"/>
      <c r="C51" s="48"/>
      <c r="D51" s="48"/>
      <c r="E51" s="48"/>
      <c r="F51" s="49" t="n">
        <f aca="false">470265.41</f>
        <v>470265.41</v>
      </c>
      <c r="G51" s="50" t="s">
        <v>55</v>
      </c>
      <c r="H51" s="51" t="n">
        <v>201800010008207</v>
      </c>
      <c r="I51" s="52" t="n">
        <v>45047</v>
      </c>
      <c r="J51" s="52" t="n">
        <v>45047</v>
      </c>
      <c r="K51" s="48" t="s">
        <v>56</v>
      </c>
      <c r="L51" s="44"/>
      <c r="M51" s="44"/>
      <c r="N51" s="44"/>
      <c r="O51" s="44"/>
      <c r="P51" s="53"/>
      <c r="Q51" s="44"/>
      <c r="R51" s="44"/>
      <c r="S51" s="44"/>
      <c r="T51" s="44"/>
      <c r="U51" s="44"/>
      <c r="V51" s="44"/>
    </row>
    <row r="52" customFormat="false" ht="25.5" hidden="false" customHeight="true" outlineLevel="0" collapsed="false">
      <c r="A52" s="48" t="s">
        <v>54</v>
      </c>
      <c r="B52" s="48"/>
      <c r="C52" s="48"/>
      <c r="D52" s="48"/>
      <c r="E52" s="48"/>
      <c r="F52" s="54" t="n">
        <v>515151.26</v>
      </c>
      <c r="G52" s="50" t="s">
        <v>55</v>
      </c>
      <c r="H52" s="51" t="n">
        <v>201800010008207</v>
      </c>
      <c r="I52" s="52" t="n">
        <v>45078</v>
      </c>
      <c r="J52" s="52" t="n">
        <v>45078</v>
      </c>
      <c r="K52" s="48" t="s">
        <v>56</v>
      </c>
      <c r="L52" s="44"/>
      <c r="M52" s="44"/>
      <c r="N52" s="44"/>
      <c r="O52" s="44"/>
      <c r="P52" s="53"/>
      <c r="Q52" s="44"/>
      <c r="R52" s="44"/>
      <c r="S52" s="44"/>
      <c r="T52" s="44"/>
      <c r="U52" s="44"/>
      <c r="V52" s="44"/>
    </row>
    <row r="53" customFormat="false" ht="25.5" hidden="false" customHeight="true" outlineLevel="0" collapsed="false">
      <c r="A53" s="48" t="s">
        <v>54</v>
      </c>
      <c r="B53" s="48"/>
      <c r="C53" s="48"/>
      <c r="D53" s="48"/>
      <c r="E53" s="48"/>
      <c r="F53" s="54" t="n">
        <v>492165.72</v>
      </c>
      <c r="G53" s="50" t="s">
        <v>55</v>
      </c>
      <c r="H53" s="51" t="n">
        <v>201800010008207</v>
      </c>
      <c r="I53" s="52" t="n">
        <v>45108</v>
      </c>
      <c r="J53" s="52" t="n">
        <v>45108</v>
      </c>
      <c r="K53" s="48" t="s">
        <v>56</v>
      </c>
      <c r="L53" s="44"/>
      <c r="M53" s="44"/>
      <c r="N53" s="44"/>
      <c r="O53" s="44"/>
      <c r="P53" s="53"/>
      <c r="Q53" s="44"/>
      <c r="R53" s="44"/>
      <c r="S53" s="44"/>
      <c r="T53" s="44"/>
      <c r="U53" s="44"/>
      <c r="V53" s="44"/>
    </row>
    <row r="54" customFormat="false" ht="25.5" hidden="false" customHeight="true" outlineLevel="0" collapsed="false">
      <c r="A54" s="48" t="s">
        <v>54</v>
      </c>
      <c r="B54" s="48"/>
      <c r="C54" s="48"/>
      <c r="D54" s="48"/>
      <c r="E54" s="48"/>
      <c r="F54" s="54" t="n">
        <v>485708.99</v>
      </c>
      <c r="G54" s="50" t="s">
        <v>55</v>
      </c>
      <c r="H54" s="51" t="n">
        <v>201800010008207</v>
      </c>
      <c r="I54" s="52" t="n">
        <v>45139</v>
      </c>
      <c r="J54" s="52" t="n">
        <v>45139</v>
      </c>
      <c r="K54" s="48" t="s">
        <v>56</v>
      </c>
      <c r="L54" s="44"/>
      <c r="M54" s="44"/>
      <c r="N54" s="44"/>
      <c r="O54" s="44"/>
      <c r="P54" s="53"/>
      <c r="Q54" s="44"/>
      <c r="R54" s="44"/>
      <c r="S54" s="44"/>
      <c r="T54" s="44"/>
      <c r="U54" s="44"/>
      <c r="V54" s="44"/>
    </row>
    <row r="55" customFormat="false" ht="15" hidden="false" customHeight="true" outlineLevel="0" collapsed="false">
      <c r="A55" s="48" t="s">
        <v>57</v>
      </c>
      <c r="B55" s="48"/>
      <c r="C55" s="48"/>
      <c r="D55" s="48"/>
      <c r="E55" s="48"/>
      <c r="F55" s="54" t="n">
        <v>600000</v>
      </c>
      <c r="G55" s="50" t="s">
        <v>58</v>
      </c>
      <c r="H55" s="51"/>
      <c r="I55" s="52" t="n">
        <v>45171</v>
      </c>
      <c r="J55" s="52" t="n">
        <v>45171</v>
      </c>
      <c r="K55" s="48"/>
      <c r="L55" s="44"/>
      <c r="M55" s="44"/>
      <c r="N55" s="44"/>
      <c r="O55" s="44"/>
      <c r="P55" s="53"/>
      <c r="Q55" s="44"/>
      <c r="R55" s="44"/>
      <c r="S55" s="44"/>
      <c r="T55" s="44"/>
      <c r="U55" s="44"/>
      <c r="V55" s="44"/>
    </row>
    <row r="56" customFormat="false" ht="25.5" hidden="false" customHeight="true" outlineLevel="0" collapsed="false">
      <c r="A56" s="48" t="s">
        <v>59</v>
      </c>
      <c r="B56" s="48"/>
      <c r="C56" s="48"/>
      <c r="D56" s="48"/>
      <c r="E56" s="48"/>
      <c r="F56" s="49" t="n">
        <f aca="false">25661.31</f>
        <v>25661.31</v>
      </c>
      <c r="G56" s="50" t="s">
        <v>55</v>
      </c>
      <c r="H56" s="51" t="n">
        <v>201800010008207</v>
      </c>
      <c r="I56" s="52" t="n">
        <v>45017</v>
      </c>
      <c r="J56" s="52" t="n">
        <v>45017</v>
      </c>
      <c r="K56" s="48" t="s">
        <v>56</v>
      </c>
      <c r="L56" s="44"/>
      <c r="M56" s="44"/>
      <c r="N56" s="44"/>
      <c r="O56" s="44"/>
      <c r="P56" s="53"/>
      <c r="Q56" s="44"/>
      <c r="R56" s="44"/>
      <c r="S56" s="44"/>
      <c r="T56" s="44"/>
      <c r="U56" s="44"/>
      <c r="V56" s="44"/>
    </row>
    <row r="57" customFormat="false" ht="25.5" hidden="false" customHeight="true" outlineLevel="0" collapsed="false">
      <c r="A57" s="48" t="s">
        <v>59</v>
      </c>
      <c r="B57" s="48"/>
      <c r="C57" s="48"/>
      <c r="D57" s="48"/>
      <c r="E57" s="48"/>
      <c r="F57" s="49" t="n">
        <f aca="false">83764.24</f>
        <v>83764.24</v>
      </c>
      <c r="G57" s="50" t="s">
        <v>55</v>
      </c>
      <c r="H57" s="51" t="n">
        <v>201800010008207</v>
      </c>
      <c r="I57" s="52" t="n">
        <v>45047</v>
      </c>
      <c r="J57" s="52" t="n">
        <v>45047</v>
      </c>
      <c r="K57" s="48" t="s">
        <v>56</v>
      </c>
      <c r="L57" s="44"/>
      <c r="M57" s="44"/>
      <c r="N57" s="44"/>
      <c r="O57" s="44"/>
      <c r="P57" s="53"/>
      <c r="Q57" s="44"/>
      <c r="R57" s="44"/>
      <c r="S57" s="44"/>
      <c r="T57" s="44"/>
      <c r="U57" s="44"/>
      <c r="V57" s="44"/>
    </row>
    <row r="58" customFormat="false" ht="25.5" hidden="false" customHeight="true" outlineLevel="0" collapsed="false">
      <c r="A58" s="48" t="s">
        <v>59</v>
      </c>
      <c r="B58" s="48"/>
      <c r="C58" s="48"/>
      <c r="D58" s="48"/>
      <c r="E58" s="48"/>
      <c r="F58" s="49" t="n">
        <f aca="false">83764.24</f>
        <v>83764.24</v>
      </c>
      <c r="G58" s="50" t="s">
        <v>55</v>
      </c>
      <c r="H58" s="51" t="n">
        <v>201800010008207</v>
      </c>
      <c r="I58" s="52" t="n">
        <v>45078</v>
      </c>
      <c r="J58" s="52" t="n">
        <v>45078</v>
      </c>
      <c r="K58" s="48" t="s">
        <v>56</v>
      </c>
      <c r="L58" s="44"/>
      <c r="M58" s="44"/>
      <c r="N58" s="44"/>
      <c r="O58" s="44"/>
      <c r="P58" s="53"/>
      <c r="Q58" s="44"/>
      <c r="R58" s="44"/>
      <c r="S58" s="44"/>
      <c r="T58" s="44"/>
      <c r="U58" s="44"/>
      <c r="V58" s="44"/>
    </row>
    <row r="59" customFormat="false" ht="25.5" hidden="false" customHeight="true" outlineLevel="0" collapsed="false">
      <c r="A59" s="48" t="s">
        <v>59</v>
      </c>
      <c r="B59" s="48"/>
      <c r="C59" s="48"/>
      <c r="D59" s="48"/>
      <c r="E59" s="48"/>
      <c r="F59" s="49" t="n">
        <f aca="false">83764.24</f>
        <v>83764.24</v>
      </c>
      <c r="G59" s="50" t="s">
        <v>55</v>
      </c>
      <c r="H59" s="51" t="n">
        <v>201800010008207</v>
      </c>
      <c r="I59" s="52" t="n">
        <v>45108</v>
      </c>
      <c r="J59" s="52" t="n">
        <v>45108</v>
      </c>
      <c r="K59" s="48" t="s">
        <v>56</v>
      </c>
      <c r="L59" s="44"/>
      <c r="M59" s="44"/>
      <c r="N59" s="44"/>
      <c r="O59" s="44"/>
      <c r="P59" s="53"/>
      <c r="Q59" s="44"/>
      <c r="R59" s="44"/>
      <c r="S59" s="44"/>
      <c r="T59" s="44"/>
      <c r="U59" s="44"/>
      <c r="V59" s="44"/>
    </row>
    <row r="60" customFormat="false" ht="25.5" hidden="false" customHeight="true" outlineLevel="0" collapsed="false">
      <c r="A60" s="48" t="s">
        <v>59</v>
      </c>
      <c r="B60" s="48"/>
      <c r="C60" s="48"/>
      <c r="D60" s="48"/>
      <c r="E60" s="48"/>
      <c r="F60" s="49" t="n">
        <v>90317.58</v>
      </c>
      <c r="G60" s="50" t="s">
        <v>55</v>
      </c>
      <c r="H60" s="51" t="n">
        <v>201800010008207</v>
      </c>
      <c r="I60" s="52" t="n">
        <v>45139</v>
      </c>
      <c r="J60" s="52" t="n">
        <v>45139</v>
      </c>
      <c r="K60" s="48" t="s">
        <v>56</v>
      </c>
      <c r="L60" s="44"/>
      <c r="M60" s="44"/>
      <c r="N60" s="44"/>
      <c r="O60" s="44"/>
      <c r="P60" s="53"/>
      <c r="Q60" s="44"/>
      <c r="R60" s="44"/>
      <c r="S60" s="44"/>
      <c r="T60" s="44"/>
      <c r="U60" s="44"/>
      <c r="V60" s="44"/>
    </row>
    <row r="61" customFormat="false" ht="15" hidden="false" customHeight="true" outlineLevel="0" collapsed="false">
      <c r="A61" s="48" t="s">
        <v>60</v>
      </c>
      <c r="B61" s="48"/>
      <c r="C61" s="48"/>
      <c r="D61" s="48"/>
      <c r="E61" s="48"/>
      <c r="F61" s="49"/>
      <c r="G61" s="50"/>
      <c r="H61" s="51"/>
      <c r="I61" s="52"/>
      <c r="J61" s="52"/>
      <c r="K61" s="48"/>
      <c r="L61" s="44"/>
      <c r="M61" s="44"/>
      <c r="N61" s="44"/>
      <c r="O61" s="44"/>
      <c r="P61" s="53"/>
      <c r="Q61" s="44"/>
      <c r="R61" s="44"/>
      <c r="S61" s="44"/>
      <c r="T61" s="44"/>
      <c r="U61" s="44"/>
      <c r="V61" s="44"/>
    </row>
    <row r="62" customFormat="false" ht="15" hidden="false" customHeight="true" outlineLevel="0" collapsed="false">
      <c r="A62" s="48" t="s">
        <v>61</v>
      </c>
      <c r="B62" s="48"/>
      <c r="C62" s="48"/>
      <c r="D62" s="48"/>
      <c r="E62" s="48"/>
      <c r="F62" s="49"/>
      <c r="G62" s="50"/>
      <c r="H62" s="48"/>
      <c r="I62" s="48"/>
      <c r="J62" s="48"/>
      <c r="K62" s="48"/>
      <c r="L62" s="44"/>
      <c r="M62" s="44"/>
      <c r="N62" s="44"/>
      <c r="O62" s="44"/>
      <c r="P62" s="53"/>
      <c r="Q62" s="44"/>
      <c r="R62" s="44"/>
      <c r="S62" s="44"/>
      <c r="T62" s="44"/>
      <c r="U62" s="44"/>
      <c r="V62" s="44"/>
    </row>
    <row r="63" customFormat="false" ht="15" hidden="false" customHeight="true" outlineLevel="0" collapsed="false">
      <c r="A63" s="48" t="s">
        <v>62</v>
      </c>
      <c r="B63" s="48"/>
      <c r="C63" s="48"/>
      <c r="D63" s="48"/>
      <c r="E63" s="48"/>
      <c r="F63" s="48"/>
      <c r="G63" s="50"/>
      <c r="H63" s="48"/>
      <c r="I63" s="48"/>
      <c r="J63" s="48"/>
      <c r="K63" s="48"/>
      <c r="L63" s="44"/>
      <c r="M63" s="44"/>
      <c r="N63" s="44"/>
      <c r="O63" s="44"/>
      <c r="P63" s="53"/>
      <c r="Q63" s="44"/>
      <c r="R63" s="44"/>
      <c r="S63" s="44"/>
      <c r="T63" s="44"/>
      <c r="U63" s="44"/>
      <c r="V63" s="44"/>
    </row>
    <row r="64" customFormat="false" ht="15" hidden="false" customHeight="true" outlineLevel="0" collapsed="false">
      <c r="A64" s="48" t="s">
        <v>63</v>
      </c>
      <c r="B64" s="48"/>
      <c r="C64" s="48"/>
      <c r="D64" s="48"/>
      <c r="E64" s="48"/>
      <c r="F64" s="48"/>
      <c r="G64" s="50"/>
      <c r="H64" s="48"/>
      <c r="I64" s="48"/>
      <c r="J64" s="48"/>
      <c r="K64" s="48"/>
      <c r="L64" s="44"/>
      <c r="M64" s="44"/>
      <c r="N64" s="44"/>
      <c r="O64" s="44"/>
      <c r="P64" s="53"/>
      <c r="Q64" s="44"/>
      <c r="R64" s="44"/>
      <c r="S64" s="44"/>
      <c r="T64" s="44"/>
      <c r="U64" s="44"/>
      <c r="V64" s="44"/>
    </row>
    <row r="65" customFormat="false" ht="15" hidden="false" customHeight="true" outlineLevel="0" collapsed="false">
      <c r="A65" s="48" t="s">
        <v>64</v>
      </c>
      <c r="B65" s="48"/>
      <c r="C65" s="48"/>
      <c r="D65" s="48"/>
      <c r="E65" s="48"/>
      <c r="F65" s="48"/>
      <c r="G65" s="50"/>
      <c r="H65" s="48"/>
      <c r="I65" s="48"/>
      <c r="J65" s="48"/>
      <c r="K65" s="48"/>
      <c r="L65" s="44"/>
      <c r="M65" s="44"/>
      <c r="N65" s="44"/>
      <c r="O65" s="44"/>
      <c r="P65" s="53"/>
      <c r="Q65" s="44"/>
      <c r="R65" s="44"/>
      <c r="S65" s="44"/>
      <c r="T65" s="44"/>
      <c r="U65" s="44"/>
      <c r="V65" s="44"/>
    </row>
    <row r="66" customFormat="false" ht="15" hidden="false" customHeight="true" outlineLevel="0" collapsed="false">
      <c r="A66" s="55" t="s">
        <v>65</v>
      </c>
      <c r="B66" s="55"/>
      <c r="C66" s="55"/>
      <c r="D66" s="55"/>
      <c r="E66" s="55"/>
      <c r="F66" s="56" t="n">
        <f aca="false">SUM(F50:F65)</f>
        <v>3204901.68</v>
      </c>
      <c r="G66" s="57"/>
      <c r="H66" s="57"/>
      <c r="I66" s="57"/>
      <c r="J66" s="57"/>
      <c r="K66" s="57"/>
      <c r="L66" s="44"/>
      <c r="M66" s="44"/>
      <c r="N66" s="44"/>
      <c r="O66" s="44"/>
      <c r="P66" s="53"/>
      <c r="Q66" s="44"/>
      <c r="R66" s="44"/>
      <c r="S66" s="44"/>
      <c r="T66" s="44"/>
      <c r="U66" s="44"/>
      <c r="V66" s="44"/>
    </row>
    <row r="67" customFormat="false" ht="15" hidden="false" customHeight="true" outlineLevel="0" collapsed="false">
      <c r="A67" s="53" t="s">
        <v>66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4"/>
      <c r="Q67" s="44"/>
      <c r="R67" s="44"/>
      <c r="S67" s="44"/>
      <c r="T67" s="44"/>
      <c r="U67" s="44"/>
      <c r="V67" s="44"/>
    </row>
    <row r="68" customFormat="false" ht="15.75" hidden="false" customHeight="false" outlineLevel="0" collapsed="false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customFormat="false" ht="15.75" hidden="false" customHeight="true" outlineLevel="0" collapsed="false">
      <c r="A69" s="58" t="s">
        <v>67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9"/>
      <c r="M69" s="59"/>
      <c r="N69" s="59"/>
      <c r="O69" s="59"/>
      <c r="P69" s="44"/>
      <c r="Q69" s="44"/>
      <c r="R69" s="44"/>
      <c r="S69" s="44"/>
      <c r="T69" s="44"/>
      <c r="U69" s="44"/>
      <c r="V69" s="44"/>
    </row>
    <row r="70" customFormat="false" ht="15.75" hidden="false" customHeight="false" outlineLevel="0" collapsed="false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9"/>
      <c r="M70" s="59"/>
      <c r="N70" s="59"/>
      <c r="O70" s="59"/>
      <c r="P70" s="44"/>
      <c r="Q70" s="44"/>
      <c r="R70" s="44"/>
      <c r="S70" s="44"/>
      <c r="T70" s="44"/>
      <c r="U70" s="44"/>
      <c r="V70" s="44"/>
    </row>
    <row r="71" customFormat="false" ht="15" hidden="false" customHeight="false" outlineLevel="0" collapsed="false">
      <c r="A71" s="44"/>
      <c r="B71" s="44"/>
      <c r="C71" s="45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customFormat="false" ht="15" hidden="false" customHeight="true" outlineLevel="0" collapsed="false">
      <c r="A72" s="53" t="s">
        <v>68</v>
      </c>
      <c r="B72" s="53"/>
      <c r="C72" s="53"/>
      <c r="D72" s="53"/>
      <c r="E72" s="53"/>
      <c r="F72" s="53"/>
      <c r="G72" s="53"/>
      <c r="H72" s="53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customFormat="false" ht="38.25" hidden="false" customHeight="true" outlineLevel="0" collapsed="false">
      <c r="A73" s="60"/>
      <c r="B73" s="60"/>
      <c r="C73" s="60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customFormat="false" ht="15" hidden="false" customHeight="false" outlineLevel="0" collapsed="false">
      <c r="A74" s="44"/>
      <c r="B74" s="44"/>
      <c r="C74" s="45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customFormat="false" ht="15" hidden="false" customHeight="true" outlineLevel="0" collapsed="false">
      <c r="A75" s="44"/>
      <c r="B75" s="44"/>
      <c r="C75" s="45"/>
      <c r="D75" s="61" t="s">
        <v>69</v>
      </c>
      <c r="E75" s="61"/>
      <c r="F75" s="61"/>
      <c r="I75" s="61" t="s">
        <v>70</v>
      </c>
      <c r="J75" s="61"/>
      <c r="K75" s="61"/>
      <c r="L75" s="61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customFormat="false" ht="33.75" hidden="false" customHeight="true" outlineLevel="0" collapsed="false">
      <c r="A76" s="62"/>
      <c r="B76" s="62"/>
      <c r="C76" s="45"/>
      <c r="D76" s="61" t="s">
        <v>71</v>
      </c>
      <c r="E76" s="61"/>
      <c r="F76" s="61"/>
      <c r="I76" s="61" t="s">
        <v>72</v>
      </c>
      <c r="J76" s="61"/>
      <c r="K76" s="61"/>
      <c r="L76" s="61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customFormat="false" ht="15" hidden="false" customHeight="false" outlineLevel="0" collapsed="false">
      <c r="A77" s="44"/>
      <c r="B77" s="44"/>
      <c r="C77" s="45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customFormat="false" ht="15" hidden="false" customHeight="false" outlineLevel="0" collapsed="false">
      <c r="A78" s="44"/>
      <c r="B78" s="44"/>
      <c r="C78" s="45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customFormat="false" ht="15" hidden="false" customHeight="false" outlineLevel="0" collapsed="false">
      <c r="A79" s="44"/>
      <c r="B79" s="44"/>
      <c r="C79" s="45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customFormat="false" ht="15" hidden="false" customHeight="false" outlineLevel="0" collapsed="false">
      <c r="A80" s="44"/>
      <c r="B80" s="44"/>
      <c r="C80" s="45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customFormat="false" ht="15" hidden="false" customHeight="false" outlineLevel="0" collapsed="false">
      <c r="A81" s="44"/>
      <c r="B81" s="44"/>
      <c r="C81" s="45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customFormat="false" ht="15" hidden="false" customHeight="false" outlineLevel="0" collapsed="false">
      <c r="A82" s="63"/>
      <c r="B82" s="63"/>
      <c r="C82" s="64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customFormat="false" ht="15" hidden="false" customHeight="false" outlineLevel="0" collapsed="false">
      <c r="A83" s="63"/>
      <c r="B83" s="63"/>
      <c r="C83" s="64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customFormat="false" ht="15" hidden="false" customHeight="false" outlineLevel="0" collapsed="false">
      <c r="A84" s="63"/>
      <c r="B84" s="63"/>
      <c r="C84" s="64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customFormat="false" ht="15" hidden="false" customHeight="false" outlineLevel="0" collapsed="false">
      <c r="A85" s="63"/>
      <c r="B85" s="63"/>
      <c r="C85" s="64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customFormat="false" ht="15" hidden="false" customHeight="false" outlineLevel="0" collapsed="false">
      <c r="A86" s="63"/>
      <c r="B86" s="63"/>
      <c r="C86" s="64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customFormat="false" ht="15" hidden="false" customHeight="false" outlineLevel="0" collapsed="false">
      <c r="A87" s="63"/>
      <c r="B87" s="63"/>
      <c r="C87" s="64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customFormat="false" ht="15" hidden="false" customHeight="false" outlineLevel="0" collapsed="false">
      <c r="A88" s="63"/>
      <c r="B88" s="63"/>
      <c r="C88" s="64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customFormat="false" ht="15" hidden="false" customHeight="false" outlineLevel="0" collapsed="false">
      <c r="A89" s="63"/>
      <c r="B89" s="63"/>
      <c r="C89" s="64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customFormat="false" ht="15" hidden="false" customHeight="false" outlineLevel="0" collapsed="false">
      <c r="A90" s="63"/>
      <c r="B90" s="63"/>
      <c r="C90" s="64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customFormat="false" ht="15" hidden="false" customHeight="false" outlineLevel="0" collapsed="false">
      <c r="A91" s="63"/>
      <c r="B91" s="63"/>
      <c r="C91" s="64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customFormat="false" ht="15" hidden="false" customHeight="false" outlineLevel="0" collapsed="false">
      <c r="A92" s="63"/>
      <c r="B92" s="63"/>
      <c r="C92" s="64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customFormat="false" ht="15" hidden="false" customHeight="false" outlineLevel="0" collapsed="false">
      <c r="A93" s="63"/>
      <c r="B93" s="63"/>
      <c r="C93" s="64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customFormat="false" ht="15" hidden="false" customHeight="false" outlineLevel="0" collapsed="false">
      <c r="A94" s="63"/>
      <c r="B94" s="63"/>
      <c r="C94" s="64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customFormat="false" ht="15" hidden="false" customHeight="false" outlineLevel="0" collapsed="false">
      <c r="A95" s="63"/>
      <c r="B95" s="63"/>
      <c r="C95" s="64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customFormat="false" ht="15" hidden="false" customHeight="false" outlineLevel="0" collapsed="false">
      <c r="A96" s="63"/>
      <c r="B96" s="63"/>
      <c r="C96" s="6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customFormat="false" ht="15" hidden="false" customHeight="false" outlineLevel="0" collapsed="false">
      <c r="A97" s="63"/>
      <c r="B97" s="63"/>
      <c r="C97" s="64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customFormat="false" ht="15" hidden="false" customHeight="false" outlineLevel="0" collapsed="false">
      <c r="A98" s="63"/>
      <c r="B98" s="63"/>
      <c r="C98" s="64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customFormat="false" ht="15" hidden="false" customHeight="false" outlineLevel="0" collapsed="false">
      <c r="A99" s="63"/>
      <c r="B99" s="63"/>
      <c r="C99" s="64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customFormat="false" ht="15" hidden="false" customHeight="false" outlineLevel="0" collapsed="false">
      <c r="A100" s="63"/>
      <c r="B100" s="63"/>
      <c r="C100" s="64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customFormat="false" ht="15" hidden="false" customHeight="false" outlineLevel="0" collapsed="false">
      <c r="A101" s="63"/>
      <c r="B101" s="63"/>
      <c r="C101" s="64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customFormat="false" ht="15" hidden="false" customHeight="false" outlineLevel="0" collapsed="false">
      <c r="A102" s="63"/>
      <c r="B102" s="63"/>
      <c r="C102" s="64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customFormat="false" ht="15" hidden="false" customHeight="false" outlineLevel="0" collapsed="false">
      <c r="A103" s="63"/>
      <c r="B103" s="63"/>
      <c r="C103" s="64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customFormat="false" ht="15" hidden="false" customHeight="false" outlineLevel="0" collapsed="false">
      <c r="A104" s="63"/>
      <c r="B104" s="63"/>
      <c r="C104" s="64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customFormat="false" ht="15" hidden="false" customHeight="false" outlineLevel="0" collapsed="false">
      <c r="A105" s="63"/>
      <c r="B105" s="63"/>
      <c r="C105" s="64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customFormat="false" ht="15" hidden="false" customHeight="false" outlineLevel="0" collapsed="false">
      <c r="A106" s="63"/>
      <c r="B106" s="63"/>
      <c r="C106" s="64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customFormat="false" ht="15" hidden="false" customHeight="false" outlineLevel="0" collapsed="false">
      <c r="A107" s="63"/>
      <c r="B107" s="63"/>
      <c r="C107" s="64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customFormat="false" ht="15" hidden="false" customHeight="false" outlineLevel="0" collapsed="false">
      <c r="A108" s="63"/>
      <c r="B108" s="63"/>
      <c r="C108" s="64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customFormat="false" ht="15" hidden="false" customHeight="false" outlineLevel="0" collapsed="false">
      <c r="A109" s="63"/>
      <c r="B109" s="63"/>
      <c r="C109" s="64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customFormat="false" ht="15" hidden="false" customHeight="false" outlineLevel="0" collapsed="false">
      <c r="A110" s="63"/>
      <c r="B110" s="63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customFormat="false" ht="15" hidden="false" customHeight="false" outlineLevel="0" collapsed="false">
      <c r="A111" s="63"/>
      <c r="B111" s="63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customFormat="false" ht="15" hidden="false" customHeight="false" outlineLevel="0" collapsed="false">
      <c r="A112" s="63"/>
      <c r="B112" s="63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customFormat="false" ht="15" hidden="false" customHeight="false" outlineLevel="0" collapsed="false">
      <c r="A113" s="63"/>
      <c r="B113" s="63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customFormat="false" ht="15" hidden="false" customHeight="false" outlineLevel="0" collapsed="false">
      <c r="A114" s="63"/>
      <c r="B114" s="63"/>
      <c r="C114" s="64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customFormat="false" ht="15" hidden="false" customHeight="false" outlineLevel="0" collapsed="false">
      <c r="A115" s="63"/>
      <c r="B115" s="63"/>
      <c r="C115" s="64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customFormat="false" ht="15" hidden="false" customHeight="false" outlineLevel="0" collapsed="false">
      <c r="A116" s="63"/>
      <c r="B116" s="63"/>
      <c r="C116" s="64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customFormat="false" ht="15" hidden="false" customHeight="false" outlineLevel="0" collapsed="false">
      <c r="A117" s="63"/>
      <c r="B117" s="63"/>
      <c r="C117" s="64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customFormat="false" ht="15" hidden="false" customHeight="false" outlineLevel="0" collapsed="false">
      <c r="A118" s="63"/>
      <c r="B118" s="63"/>
      <c r="C118" s="64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</sheetData>
  <mergeCells count="6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0:E40"/>
    <mergeCell ref="A41:E42"/>
    <mergeCell ref="A43:E43"/>
    <mergeCell ref="A44:E44"/>
    <mergeCell ref="A45:E45"/>
    <mergeCell ref="A46:E46"/>
    <mergeCell ref="A48:K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H67"/>
    <mergeCell ref="A68:O68"/>
    <mergeCell ref="A69:K70"/>
    <mergeCell ref="L69:O70"/>
    <mergeCell ref="A72:H72"/>
    <mergeCell ref="A73:C73"/>
    <mergeCell ref="D75:F75"/>
    <mergeCell ref="I75:L75"/>
    <mergeCell ref="D76:F76"/>
    <mergeCell ref="I76:L7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2023-10-19T11:29:58Z</dcterms:created>
  <dc:creator/>
  <dc:description/>
  <dc:language>pt-BR</dc:language>
  <cp:lastModifiedBy/>
  <dcterms:modified xsi:type="dcterms:W3CDTF">2023-10-19T11:30:12Z</dcterms:modified>
  <cp:revision>1</cp:revision>
  <dc:subject/>
  <dc:title/>
</cp:coreProperties>
</file>