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3\11-Novembro\"/>
    </mc:Choice>
  </mc:AlternateContent>
  <xr:revisionPtr revIDLastSave="0" documentId="13_ncr:1_{33BF1535-BE89-440D-B4B0-4572FEC13368}" xr6:coauthVersionLast="47" xr6:coauthVersionMax="47" xr10:uidLastSave="{00000000-0000-0000-0000-000000000000}"/>
  <bookViews>
    <workbookView xWindow="28690" yWindow="1720" windowWidth="24220" windowHeight="13000" tabRatio="500" xr2:uid="{00000000-000D-0000-FFFF-FFFF00000000}"/>
  </bookViews>
  <sheets>
    <sheet name="11.2023" sheetId="1" r:id="rId1"/>
  </sheets>
  <definedNames>
    <definedName name="_xlnm.Print_Area" localSheetId="0">'11.2023'!$A$1:$B$93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s="1"/>
  <c r="B80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<sst xmlns="http://schemas.openxmlformats.org/spreadsheetml/2006/main" count="74" uniqueCount="74">
  <si>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</si>
  <si>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</si>
  <si>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</si>
  <si>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</si>
  <si>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</si>
  <si>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</si>
  <si>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</si>
  <si>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</si>
  <si>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</si>
  <si>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</si>
  <si>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</si>
  <si>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</si>
  <si>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</si>
  <si>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</si>
  <si>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</si>
  <si>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</si>
  <si>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</si>
  <si>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</si>
  <si>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</si>
  <si>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</si>
  <si>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</si>
  <si>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</si>
  <si>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</si>
  <si>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</si>
  <si>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</si>
  <si>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</si>
  <si>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</si>
  <si>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</si>
  <si>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</si>
  <si>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</si>
  <si>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</si>
  <si>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</si>
  <si>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</si>
  <si>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</si>
  <si>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</si>
  <si>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</si>
  <si>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</si>
  <si>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</si>
  <si>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</si>
  <si>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</si>
  <si>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</si>
  <si>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</si>
  <si>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</si>
  <si>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</si>
  <si>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</si>
  <si>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</si>
  <si>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</si>
  <si>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</si>
  <si>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</si>
  <si>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</si>
  <si>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</si>
  <si>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</si>
  <si>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</si>
  <si>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</si>
  <si>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</si>
  <si>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</si>
  <si>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</si>
  <si>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</si>
  <si>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</si>
  <si>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2.4 Rendimento sobre Aplicação Financeiras - INVESTIMENTO  Banco ITAÚ 31.900-5</t>
  </si>
  <si>
    <t>5.1.8 Outros - Reembolso de despesas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</si>
  <si>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</si>
  <si>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</si>
  <si>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</si>
  <si>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2.5 Outras entradas - Estorno</t>
  </si>
  <si>
    <t>Competência: 11/2023</t>
  </si>
  <si>
    <t>7.SALDO BANCÁRIO FINAL EM 30/11/2023</t>
  </si>
  <si>
    <t>Goiânia, 05 de Dezembro de 2023.</t>
  </si>
  <si>
    <t>*Obs.: Valores de glosas não informados devido ao não recebimento das informações por parte da SES.</t>
  </si>
  <si>
    <t>8.1 Glosa - servidores cedidos *</t>
  </si>
  <si>
    <t>8.3 Glosa - Fatura Equatorial *</t>
  </si>
  <si>
    <t>2.2 Repasse - INVESTIMENTO   CEF 0447-6; 6953-1</t>
  </si>
  <si>
    <t>2.1 Repasse - CUSTEIO Banco CEF 0447-6; 6952-3; 6954-0</t>
  </si>
  <si>
    <t>9.Nota Explicativa: Banco Itaú 31900-5 - Contrato de Gestão; Banco Itaú 31800-7 - Fundo Rescisório; Banco Caixa 447-6; 6952-3; 6953-1 e 6954-0 - Recebimento de Repasse; Caixa - Caixa da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</si>
</sst>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A8" sqref="A8:B9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2"/>
      <c r="B1" s="62"/>
    </row>
    <row r="2" spans="1:3" customFormat="1" x14ac:dyDescent="0.35">
      <c r="A2" s="63" t="s">
        <v>0</v>
      </c>
      <c r="B2" s="63"/>
      <c r="C2" s="1"/>
    </row>
    <row r="3" spans="1:3" customFormat="1" x14ac:dyDescent="0.35">
      <c r="A3" s="63"/>
      <c r="B3" s="63"/>
      <c r="C3" s="1"/>
    </row>
    <row r="4" spans="1:3" customFormat="1" x14ac:dyDescent="0.35">
      <c r="A4" s="63"/>
      <c r="B4" s="63"/>
      <c r="C4" s="1"/>
    </row>
    <row r="5" spans="1:3" customFormat="1" x14ac:dyDescent="0.35">
      <c r="A5" s="63"/>
      <c r="B5" s="63"/>
      <c r="C5" s="1"/>
    </row>
    <row r="6" spans="1:3" customFormat="1" x14ac:dyDescent="0.35">
      <c r="A6" s="63"/>
      <c r="B6" s="63"/>
      <c r="C6" s="1"/>
    </row>
    <row r="7" spans="1:3" customForma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x14ac:dyDescent="0.35">
      <c r="A10" s="65" t="s">
        <v>33</v>
      </c>
      <c r="B10" s="65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6" t="s">
        <v>35</v>
      </c>
      <c r="B12" s="66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6" t="s">
        <v>55</v>
      </c>
      <c r="B14" s="66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5"/>
    </row>
    <row r="17" spans="1:3" customFormat="1" x14ac:dyDescent="0.35">
      <c r="A17" s="66" t="s">
        <v>62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3537467.68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8" t="s">
        <v>4</v>
      </c>
      <c r="B22" s="68"/>
    </row>
    <row r="23" spans="1:3" customFormat="1" ht="15.75" customHeight="1" x14ac:dyDescent="0.35">
      <c r="A23" s="10"/>
      <c r="B23" s="69" t="s">
        <v>5</v>
      </c>
    </row>
    <row r="24" spans="1:3" customFormat="1" ht="14.25" customHeight="1" x14ac:dyDescent="0.35">
      <c r="A24" s="11" t="s">
        <v>65</v>
      </c>
      <c r="B24" s="69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56</v>
      </c>
      <c r="B27" s="21">
        <v>55053.14</v>
      </c>
      <c r="C27" s="16"/>
    </row>
    <row r="28" spans="1:3" customFormat="1" x14ac:dyDescent="0.35">
      <c r="A28" s="14" t="s">
        <v>48</v>
      </c>
      <c r="B28" s="21">
        <v>12628273.08</v>
      </c>
      <c r="C28" s="16"/>
    </row>
    <row r="29" spans="1:3" customFormat="1" x14ac:dyDescent="0.35">
      <c r="A29" s="17" t="s">
        <v>37</v>
      </c>
      <c r="B29" s="18">
        <f>SUM(B26:B28)</f>
        <v>12684617.02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72</v>
      </c>
      <c r="B32" s="21">
        <v>0</v>
      </c>
      <c r="C32" s="22"/>
    </row>
    <row r="33" spans="1:3" customFormat="1" x14ac:dyDescent="0.35">
      <c r="A33" s="20" t="s">
        <v>71</v>
      </c>
      <c r="B33" s="21">
        <v>0</v>
      </c>
      <c r="C33" s="22"/>
    </row>
    <row r="34" spans="1:3" customFormat="1" x14ac:dyDescent="0.35">
      <c r="A34" s="3" t="s">
        <v>49</v>
      </c>
      <c r="B34" s="21">
        <v>106081.79</v>
      </c>
      <c r="C34" s="22"/>
    </row>
    <row r="35" spans="1:3" customFormat="1" x14ac:dyDescent="0.35">
      <c r="A35" s="3" t="s">
        <v>59</v>
      </c>
      <c r="B35" s="21">
        <v>569.39</v>
      </c>
      <c r="C35" s="22"/>
    </row>
    <row r="36" spans="1:3" customFormat="1" x14ac:dyDescent="0.35">
      <c r="A36" s="3" t="s">
        <v>64</v>
      </c>
      <c r="B36" s="21">
        <v>77406.070000000007</v>
      </c>
      <c r="C36" s="22"/>
    </row>
    <row r="37" spans="1:3" customFormat="1" x14ac:dyDescent="0.35">
      <c r="A37" s="23" t="s">
        <v>38</v>
      </c>
      <c r="B37" s="24">
        <f>SUM(B32:B36)</f>
        <v>184057.25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51</v>
      </c>
      <c r="B40" s="21">
        <v>3306486.56</v>
      </c>
      <c r="C40" s="25"/>
    </row>
    <row r="41" spans="1:3" customFormat="1" x14ac:dyDescent="0.35">
      <c r="A41" s="20" t="s">
        <v>53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3306486.56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52</v>
      </c>
      <c r="B45" s="21">
        <v>0</v>
      </c>
      <c r="C45" s="8"/>
    </row>
    <row r="46" spans="1:3" customFormat="1" x14ac:dyDescent="0.35">
      <c r="A46" s="29" t="s">
        <v>11</v>
      </c>
      <c r="B46" s="38">
        <f>B45</f>
        <v>0</v>
      </c>
      <c r="C46" s="8"/>
    </row>
    <row r="47" spans="1:3" customFormat="1" x14ac:dyDescent="0.35">
      <c r="A47" s="3" t="s">
        <v>54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4" x14ac:dyDescent="0.35">
      <c r="A49" s="42" t="s">
        <v>40</v>
      </c>
      <c r="B49" s="46">
        <f>B46+B48</f>
        <v>0</v>
      </c>
      <c r="C49" s="8"/>
      <c r="D49"/>
    </row>
    <row r="50" spans="1:4" s="32" customFormat="1" x14ac:dyDescent="0.35">
      <c r="A50" s="29"/>
      <c r="B50" s="30"/>
      <c r="C50" s="31"/>
    </row>
    <row r="51" spans="1:4" x14ac:dyDescent="0.35">
      <c r="A51" s="42" t="s">
        <v>13</v>
      </c>
      <c r="B51" s="47"/>
      <c r="C51" s="8"/>
      <c r="D51"/>
    </row>
    <row r="52" spans="1:4" x14ac:dyDescent="0.35">
      <c r="A52" s="42" t="s">
        <v>14</v>
      </c>
      <c r="B52" s="42"/>
      <c r="C52" s="12"/>
      <c r="D52"/>
    </row>
    <row r="53" spans="1:4" x14ac:dyDescent="0.35">
      <c r="A53" s="55" t="s">
        <v>15</v>
      </c>
      <c r="B53" s="21">
        <v>1427494.88</v>
      </c>
      <c r="C53" s="22"/>
      <c r="D53"/>
    </row>
    <row r="54" spans="1:4" x14ac:dyDescent="0.35">
      <c r="A54" s="59" t="s">
        <v>16</v>
      </c>
      <c r="B54" s="21">
        <v>1131671.7</v>
      </c>
      <c r="C54" s="22"/>
      <c r="D54"/>
    </row>
    <row r="55" spans="1:4" x14ac:dyDescent="0.35">
      <c r="A55" s="59" t="s">
        <v>17</v>
      </c>
      <c r="B55" s="21">
        <v>246605.36</v>
      </c>
      <c r="C55" s="22"/>
      <c r="D55"/>
    </row>
    <row r="56" spans="1:4" x14ac:dyDescent="0.35">
      <c r="A56" s="55" t="s">
        <v>18</v>
      </c>
      <c r="B56" s="21">
        <v>0</v>
      </c>
      <c r="C56" s="22"/>
      <c r="D56"/>
    </row>
    <row r="57" spans="1:4" x14ac:dyDescent="0.35">
      <c r="A57" s="55" t="s">
        <v>19</v>
      </c>
      <c r="B57" s="21">
        <v>154134.57</v>
      </c>
      <c r="C57" s="22"/>
      <c r="D57"/>
    </row>
    <row r="58" spans="1:4" x14ac:dyDescent="0.35">
      <c r="A58" s="55" t="s">
        <v>20</v>
      </c>
      <c r="B58" s="21">
        <v>317285.55</v>
      </c>
      <c r="C58" s="22"/>
      <c r="D58"/>
    </row>
    <row r="59" spans="1:4" ht="29" x14ac:dyDescent="0.35">
      <c r="A59" s="55" t="s">
        <v>21</v>
      </c>
      <c r="B59" s="21">
        <v>106365.07</v>
      </c>
      <c r="C59" s="22"/>
      <c r="D59"/>
    </row>
    <row r="60" spans="1:4" x14ac:dyDescent="0.35">
      <c r="A60" s="55" t="s">
        <v>60</v>
      </c>
      <c r="B60" s="21">
        <v>0</v>
      </c>
      <c r="C60" s="22"/>
      <c r="D60"/>
    </row>
    <row r="61" spans="1:4" x14ac:dyDescent="0.35">
      <c r="A61" s="54" t="s">
        <v>41</v>
      </c>
      <c r="B61" s="28">
        <f>SUM(B53:B60)</f>
        <v>3383557.1299999994</v>
      </c>
      <c r="C61" s="22"/>
      <c r="D61"/>
    </row>
    <row r="62" spans="1:4" x14ac:dyDescent="0.35">
      <c r="A62" s="54"/>
      <c r="B62" s="21"/>
      <c r="C62" s="22"/>
      <c r="D62"/>
    </row>
    <row r="63" spans="1:4" x14ac:dyDescent="0.35">
      <c r="A63" s="42" t="s">
        <v>22</v>
      </c>
      <c r="B63" s="42"/>
      <c r="C63" s="25"/>
      <c r="D63"/>
    </row>
    <row r="64" spans="1:4" x14ac:dyDescent="0.35">
      <c r="A64" s="55" t="s">
        <v>23</v>
      </c>
      <c r="B64" s="21">
        <v>40428</v>
      </c>
      <c r="C64" s="25"/>
      <c r="D64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57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40428</v>
      </c>
      <c r="C68" s="8"/>
      <c r="D68" s="36">
        <f>B29+B37-B69</f>
        <v>9444689.1400000006</v>
      </c>
    </row>
    <row r="69" spans="1:5" ht="14.25" customHeight="1" x14ac:dyDescent="0.35">
      <c r="A69" s="54" t="s">
        <v>43</v>
      </c>
      <c r="B69" s="58">
        <f>B61+B68</f>
        <v>3423985.1299999994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70"/>
      <c r="B75" s="70"/>
      <c r="C75" s="34"/>
    </row>
    <row r="76" spans="1:5" x14ac:dyDescent="0.35">
      <c r="A76" s="40" t="s">
        <v>66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58</v>
      </c>
      <c r="B78" s="21">
        <v>14960.64</v>
      </c>
      <c r="C78" s="16"/>
      <c r="D78" s="36"/>
    </row>
    <row r="79" spans="1:5" x14ac:dyDescent="0.35">
      <c r="A79" s="19" t="s">
        <v>50</v>
      </c>
      <c r="B79" s="21">
        <v>9428437.6999999993</v>
      </c>
      <c r="C79" s="16"/>
      <c r="D79"/>
    </row>
    <row r="80" spans="1:5" x14ac:dyDescent="0.35">
      <c r="A80" s="54" t="s">
        <v>45</v>
      </c>
      <c r="B80" s="53">
        <f>(B29+B37)-(B69+B74)</f>
        <v>9444689.1400000006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69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70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7" t="s">
        <v>73</v>
      </c>
      <c r="B87" s="67"/>
    </row>
    <row r="88" spans="1:5" x14ac:dyDescent="0.35">
      <c r="A88" s="67"/>
      <c r="B88" s="67"/>
    </row>
    <row r="89" spans="1:5" x14ac:dyDescent="0.35">
      <c r="A89" s="61" t="s">
        <v>68</v>
      </c>
      <c r="B89" s="60"/>
    </row>
    <row r="90" spans="1:5" x14ac:dyDescent="0.35">
      <c r="A90" s="39" t="s">
        <v>61</v>
      </c>
      <c r="B90" s="35" t="s">
        <v>67</v>
      </c>
    </row>
    <row r="91" spans="1:5" x14ac:dyDescent="0.35">
      <c r="B91" s="35"/>
    </row>
    <row r="92" spans="1:5" x14ac:dyDescent="0.35">
      <c r="B92" s="35"/>
    </row>
  </sheetData>
  <mergeCells count="11">
    <mergeCell ref="A87:B88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Heyde Cunha Gomes</cp:lastModifiedBy>
  <cp:revision>1</cp:revision>
  <cp:lastPrinted>2023-12-05T21:03:23Z</cp:lastPrinted>
  <dcterms:created xsi:type="dcterms:W3CDTF">2021-09-23T15:15:02Z</dcterms:created>
  <dcterms:modified xsi:type="dcterms:W3CDTF">2023-12-05T21:03:27Z</dcterms:modified>
  <dc:language>pt-BR</dc:language>
</cp:coreProperties>
</file>