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12-Dezembro\"/>
    </mc:Choice>
  </mc:AlternateContent>
  <xr:revisionPtr revIDLastSave="0" documentId="8_{81CC3C3C-23BD-41AD-A23D-D193DB4035F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2.2023" sheetId="1" r:id="rId1"/>
  </sheets>
  <definedNames>
    <definedName name="_xlnm.Print_Area" localSheetId="0">'12.2023'!$A$1:$B$92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36" i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<sst xmlns="http://schemas.openxmlformats.org/spreadsheetml/2006/main" count="73" uniqueCount="73">
  <si>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</si>
  <si>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</si>
  <si>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</si>
  <si>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</si>
  <si>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</si>
  <si>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</si>
  <si>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</si>
  <si>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</si>
  <si>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</si>
  <si>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</si>
  <si>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</si>
  <si>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</si>
  <si>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</si>
  <si>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</si>
  <si>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</si>
  <si>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</si>
  <si>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</si>
  <si>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</si>
  <si>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</si>
  <si>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</si>
  <si>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</si>
  <si>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</si>
  <si>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</si>
  <si>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</si>
  <si>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</si>
  <si>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</si>
  <si>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</si>
  <si>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</si>
  <si>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</si>
  <si>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</si>
  <si>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</si>
  <si>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</si>
  <si>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</si>
  <si>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</si>
  <si>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</si>
  <si>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</si>
  <si>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</si>
  <si>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</si>
  <si>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</si>
  <si>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</si>
  <si>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</si>
  <si>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</si>
  <si>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</si>
  <si>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</si>
  <si>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</si>
  <si>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</si>
  <si>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</si>
  <si>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</si>
  <si>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</si>
  <si>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</si>
  <si>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</si>
  <si>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</si>
  <si>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</si>
  <si>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</si>
  <si>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</si>
  <si>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</si>
  <si>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</si>
  <si>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</si>
  <si>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</si>
  <si>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</si>
  <si>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</si>
  <si>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</si>
  <si>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</si>
  <si>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</si>
  <si>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</si>
  <si>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</si>
  <si>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</si>
  <si>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 *</t>
  </si>
  <si>
    <t>Competência: 12/2023</t>
  </si>
  <si>
    <t>7.SALDO BANCÁRIO FINAL EM 31/12/2023</t>
  </si>
  <si>
    <t>Goiânia, 05 de Janeiro de 2024.</t>
  </si>
  <si>
    <t>2.5 Outras entradas - DOAÇÕES/REEMBOLSOS/ESTORNO/JUDICIAL/DEVOLUÇÃO</t>
  </si>
  <si>
    <r>
      <t xml:space="preserve">9.Nota Explicativa:as contas bancárias que compõem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/ Banco Caixa 6946-9 Fundo Rescisório
Banco Itaú 31-777-7 FMS
Banco Itaú 99895-6 Doações
Banco CEF  445-0; 6943-4 Repasse Custeio SES/GO
Banco saldo - INVESTIMENTO 
Banco Itaú 31.822-1 Convênio do Covid / Banco Caixa 6944-2
Banco CEF 3177-7 Convênio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</si>
</sst>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zoomScale="80" zoomScaleNormal="80" zoomScaleSheetLayoutView="70" zoomScalePageLayoutView="70" workbookViewId="0">
      <selection activeCell="B86" sqref="B86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3"/>
      <c r="B1" s="63"/>
    </row>
    <row r="2" spans="1:3" customFormat="1" ht="9" customHeight="1" x14ac:dyDescent="0.35">
      <c r="A2" s="64" t="s">
        <v>0</v>
      </c>
      <c r="B2" s="64"/>
      <c r="C2" s="1"/>
    </row>
    <row r="3" spans="1:3" customFormat="1" ht="9" customHeight="1" x14ac:dyDescent="0.35">
      <c r="A3" s="64"/>
      <c r="B3" s="64"/>
      <c r="C3" s="1"/>
    </row>
    <row r="4" spans="1:3" customFormat="1" ht="9" customHeight="1" x14ac:dyDescent="0.35">
      <c r="A4" s="64"/>
      <c r="B4" s="64"/>
      <c r="C4" s="1"/>
    </row>
    <row r="5" spans="1:3" customFormat="1" ht="9" customHeight="1" x14ac:dyDescent="0.35">
      <c r="A5" s="64"/>
      <c r="B5" s="64"/>
      <c r="C5" s="1"/>
    </row>
    <row r="6" spans="1:3" customFormat="1" ht="9" customHeight="1" x14ac:dyDescent="0.35">
      <c r="A6" s="64"/>
      <c r="B6" s="64"/>
      <c r="C6" s="1"/>
    </row>
    <row r="7" spans="1:3" customFormat="1" ht="9" customHeigh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65</v>
      </c>
      <c r="B16" s="18"/>
    </row>
    <row r="17" spans="1:4" ht="16" customHeight="1" x14ac:dyDescent="0.35">
      <c r="A17" s="18" t="s">
        <v>64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55</v>
      </c>
      <c r="B19" s="20">
        <v>16715495.35</v>
      </c>
      <c r="C19" s="3"/>
    </row>
    <row r="20" spans="1:4" s="4" customFormat="1" ht="16" customHeight="1" x14ac:dyDescent="0.35">
      <c r="A20" s="19" t="s">
        <v>56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1" t="s">
        <v>2</v>
      </c>
      <c r="B22" s="61"/>
      <c r="D22"/>
    </row>
    <row r="23" spans="1:4" ht="14.15" customHeight="1" x14ac:dyDescent="0.35">
      <c r="A23" s="22"/>
      <c r="B23" s="62" t="s">
        <v>54</v>
      </c>
      <c r="D23"/>
    </row>
    <row r="24" spans="1:4" ht="16" customHeight="1" x14ac:dyDescent="0.35">
      <c r="A24" s="23" t="s">
        <v>68</v>
      </c>
      <c r="B24" s="62"/>
      <c r="C24" s="5"/>
      <c r="D24"/>
    </row>
    <row r="25" spans="1:4" ht="16" customHeight="1" x14ac:dyDescent="0.35">
      <c r="A25" s="43" t="s">
        <v>3</v>
      </c>
      <c r="B25" s="47"/>
      <c r="C25" s="6"/>
      <c r="D25"/>
    </row>
    <row r="26" spans="1:4" ht="16" customHeight="1" x14ac:dyDescent="0.35">
      <c r="A26" s="48" t="s">
        <v>4</v>
      </c>
      <c r="B26" s="59">
        <v>2602.84</v>
      </c>
      <c r="C26" s="7"/>
      <c r="D26"/>
    </row>
    <row r="27" spans="1:4" ht="16" customHeight="1" x14ac:dyDescent="0.35">
      <c r="A27" s="48" t="s">
        <v>49</v>
      </c>
      <c r="B27" s="20">
        <v>16204.47</v>
      </c>
      <c r="C27" s="7"/>
      <c r="D27"/>
    </row>
    <row r="28" spans="1:4" ht="16" customHeight="1" x14ac:dyDescent="0.35">
      <c r="A28" s="48" t="s">
        <v>50</v>
      </c>
      <c r="B28" s="20">
        <v>3875676.4</v>
      </c>
      <c r="C28" s="7"/>
      <c r="D28"/>
    </row>
    <row r="29" spans="1:4" ht="16" customHeight="1" x14ac:dyDescent="0.35">
      <c r="A29" s="49" t="s">
        <v>32</v>
      </c>
      <c r="B29" s="24">
        <f>B27+B28+B26</f>
        <v>3894483.71</v>
      </c>
      <c r="C29" s="7"/>
      <c r="D29"/>
    </row>
    <row r="30" spans="1:4" ht="16" customHeight="1" x14ac:dyDescent="0.35">
      <c r="A30" s="48"/>
      <c r="B30" s="20"/>
      <c r="C30" s="7"/>
      <c r="D30"/>
    </row>
    <row r="31" spans="1:4" ht="16" customHeight="1" x14ac:dyDescent="0.35">
      <c r="A31" s="43" t="s">
        <v>5</v>
      </c>
      <c r="B31" s="43"/>
      <c r="C31" s="5"/>
      <c r="D31"/>
    </row>
    <row r="32" spans="1:4" ht="16" customHeight="1" x14ac:dyDescent="0.35">
      <c r="A32" s="50" t="s">
        <v>41</v>
      </c>
      <c r="B32" s="20">
        <v>26747237.590000004</v>
      </c>
      <c r="C32" s="8"/>
      <c r="D32"/>
    </row>
    <row r="33" spans="1:4" ht="16" customHeight="1" x14ac:dyDescent="0.35">
      <c r="A33" s="50" t="s">
        <v>42</v>
      </c>
      <c r="B33" s="20">
        <v>0</v>
      </c>
      <c r="C33" s="8"/>
      <c r="D33"/>
    </row>
    <row r="34" spans="1:4" ht="16" customHeight="1" x14ac:dyDescent="0.35">
      <c r="A34" s="51" t="s">
        <v>43</v>
      </c>
      <c r="B34" s="20">
        <v>49388.939999999966</v>
      </c>
      <c r="C34" s="8"/>
      <c r="D34"/>
    </row>
    <row r="35" spans="1:4" ht="16" customHeight="1" x14ac:dyDescent="0.35">
      <c r="A35" s="51" t="s">
        <v>44</v>
      </c>
      <c r="B35" s="20">
        <v>19949.82</v>
      </c>
      <c r="C35" s="8"/>
      <c r="D35"/>
    </row>
    <row r="36" spans="1:4" ht="16" customHeight="1" x14ac:dyDescent="0.35">
      <c r="A36" s="51" t="s">
        <v>71</v>
      </c>
      <c r="B36" s="20">
        <f>110799.48+27875.02+9402.09+2940+6</f>
        <v>151022.59</v>
      </c>
      <c r="C36" s="8"/>
      <c r="D36"/>
    </row>
    <row r="37" spans="1:4" ht="16" customHeight="1" x14ac:dyDescent="0.35">
      <c r="A37" s="27" t="s">
        <v>33</v>
      </c>
      <c r="B37" s="24">
        <f>SUM(B32:B36)</f>
        <v>26967598.940000005</v>
      </c>
      <c r="C37" s="9"/>
      <c r="D37"/>
    </row>
    <row r="38" spans="1:4" ht="16" customHeight="1" x14ac:dyDescent="0.35">
      <c r="A38" s="27"/>
      <c r="B38" s="28"/>
      <c r="C38" s="9"/>
      <c r="D38"/>
    </row>
    <row r="39" spans="1:4" ht="16" customHeight="1" x14ac:dyDescent="0.35">
      <c r="A39" s="45" t="s">
        <v>6</v>
      </c>
      <c r="B39" s="46"/>
      <c r="C39" s="9"/>
      <c r="D39"/>
    </row>
    <row r="40" spans="1:4" ht="16" customHeight="1" x14ac:dyDescent="0.35">
      <c r="A40" s="25" t="s">
        <v>45</v>
      </c>
      <c r="B40" s="20">
        <v>14023289.810000001</v>
      </c>
      <c r="C40" s="9"/>
      <c r="D40"/>
    </row>
    <row r="41" spans="1:4" ht="16" customHeight="1" x14ac:dyDescent="0.35">
      <c r="A41" s="25" t="s">
        <v>46</v>
      </c>
      <c r="B41" s="20">
        <v>0</v>
      </c>
      <c r="C41" s="9"/>
      <c r="D41"/>
    </row>
    <row r="42" spans="1:4" ht="16" customHeight="1" x14ac:dyDescent="0.35">
      <c r="A42" s="26" t="s">
        <v>34</v>
      </c>
      <c r="B42" s="24">
        <f>SUM(B40:B41)</f>
        <v>14023289.810000001</v>
      </c>
      <c r="C42" s="9"/>
      <c r="D42"/>
    </row>
    <row r="43" spans="1:4" s="11" customFormat="1" ht="16" customHeight="1" x14ac:dyDescent="0.35">
      <c r="A43" s="30"/>
      <c r="B43" s="31"/>
      <c r="C43" s="10"/>
    </row>
    <row r="44" spans="1:4" ht="16" customHeight="1" x14ac:dyDescent="0.35">
      <c r="A44" s="32" t="s">
        <v>7</v>
      </c>
      <c r="B44" s="33"/>
      <c r="C44" s="3"/>
      <c r="D44"/>
    </row>
    <row r="45" spans="1:4" ht="16" customHeight="1" x14ac:dyDescent="0.35">
      <c r="A45" s="52" t="s">
        <v>47</v>
      </c>
      <c r="B45" s="20">
        <v>17945029.280000001</v>
      </c>
      <c r="C45" s="3"/>
      <c r="D45"/>
    </row>
    <row r="46" spans="1:4" ht="16" customHeight="1" x14ac:dyDescent="0.35">
      <c r="A46" s="53" t="s">
        <v>8</v>
      </c>
      <c r="B46" s="24">
        <f>B45</f>
        <v>17945029.280000001</v>
      </c>
      <c r="C46" s="3"/>
      <c r="D46"/>
    </row>
    <row r="47" spans="1:4" ht="16" customHeight="1" x14ac:dyDescent="0.35">
      <c r="A47" s="51" t="s">
        <v>48</v>
      </c>
      <c r="B47" s="20">
        <v>0</v>
      </c>
      <c r="C47" s="3"/>
      <c r="D47"/>
    </row>
    <row r="48" spans="1:4" ht="16" customHeight="1" x14ac:dyDescent="0.35">
      <c r="A48" s="53" t="s">
        <v>9</v>
      </c>
      <c r="B48" s="24">
        <f>B47</f>
        <v>0</v>
      </c>
      <c r="C48" s="3"/>
      <c r="D48"/>
    </row>
    <row r="49" spans="1:3" customFormat="1" ht="16" customHeight="1" x14ac:dyDescent="0.35">
      <c r="A49" s="29" t="s">
        <v>35</v>
      </c>
      <c r="B49" s="34">
        <f>B46+B48</f>
        <v>17945029.280000001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12901971.130000005</v>
      </c>
      <c r="C53" s="8"/>
    </row>
    <row r="54" spans="1:3" customFormat="1" ht="16" customHeight="1" x14ac:dyDescent="0.35">
      <c r="A54" s="54" t="s">
        <v>13</v>
      </c>
      <c r="B54" s="20">
        <v>4370803.93</v>
      </c>
      <c r="C54" s="8"/>
    </row>
    <row r="55" spans="1:3" customFormat="1" ht="16" customHeight="1" x14ac:dyDescent="0.35">
      <c r="A55" s="54" t="s">
        <v>14</v>
      </c>
      <c r="B55" s="20">
        <v>1858657.48</v>
      </c>
      <c r="C55" s="8"/>
    </row>
    <row r="56" spans="1:3" customFormat="1" ht="16" customHeight="1" x14ac:dyDescent="0.35">
      <c r="A56" s="52" t="s">
        <v>15</v>
      </c>
      <c r="B56" s="20">
        <v>48069.75</v>
      </c>
      <c r="C56" s="8"/>
    </row>
    <row r="57" spans="1:3" customFormat="1" ht="16" customHeight="1" x14ac:dyDescent="0.35">
      <c r="A57" s="52" t="s">
        <v>16</v>
      </c>
      <c r="B57" s="20">
        <v>896143.29</v>
      </c>
      <c r="C57" s="8"/>
    </row>
    <row r="58" spans="1:3" customFormat="1" ht="16" customHeight="1" x14ac:dyDescent="0.35">
      <c r="A58" s="52" t="s">
        <v>17</v>
      </c>
      <c r="B58" s="20">
        <v>2138875.62</v>
      </c>
      <c r="C58" s="8"/>
    </row>
    <row r="59" spans="1:3" customFormat="1" ht="29.15" customHeight="1" x14ac:dyDescent="0.35">
      <c r="A59" s="52" t="s">
        <v>57</v>
      </c>
      <c r="B59" s="20">
        <v>542799.92000000004</v>
      </c>
      <c r="C59" s="8"/>
    </row>
    <row r="60" spans="1:3" customFormat="1" ht="16" customHeight="1" x14ac:dyDescent="0.35">
      <c r="A60" s="52" t="s">
        <v>61</v>
      </c>
      <c r="B60" s="20">
        <v>192260.56</v>
      </c>
      <c r="C60" s="8"/>
    </row>
    <row r="61" spans="1:3" customFormat="1" ht="16" customHeight="1" x14ac:dyDescent="0.35">
      <c r="A61" s="53" t="s">
        <v>58</v>
      </c>
      <c r="B61" s="24">
        <f>SUM(B53:B60)</f>
        <v>22949581.680000003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25444.720000000001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25444.720000000001</v>
      </c>
      <c r="C68" s="3"/>
      <c r="D68"/>
    </row>
    <row r="69" spans="1:5" ht="16" customHeight="1" x14ac:dyDescent="0.35">
      <c r="A69" s="53" t="s">
        <v>37</v>
      </c>
      <c r="B69" s="24">
        <f>B61+B68</f>
        <v>22975026.400000002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7887056.2500000037</v>
      </c>
    </row>
    <row r="76" spans="1:5" ht="16" customHeight="1" x14ac:dyDescent="0.35">
      <c r="A76" s="43" t="s">
        <v>69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59">
        <v>2602.84</v>
      </c>
      <c r="C77" s="7"/>
      <c r="D77"/>
    </row>
    <row r="78" spans="1:5" ht="16" customHeight="1" x14ac:dyDescent="0.35">
      <c r="A78" s="48" t="s">
        <v>51</v>
      </c>
      <c r="B78" s="20">
        <v>17698.779999984436</v>
      </c>
      <c r="C78" s="7"/>
      <c r="D78" s="15"/>
    </row>
    <row r="79" spans="1:5" ht="16" customHeight="1" x14ac:dyDescent="0.35">
      <c r="A79" s="48" t="s">
        <v>52</v>
      </c>
      <c r="B79" s="20">
        <v>7866754.629999998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7887056.2500000037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66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67</v>
      </c>
      <c r="B85" s="24">
        <f>308878.25+6578.14</f>
        <v>315456.39</v>
      </c>
      <c r="C85" s="1"/>
    </row>
    <row r="86" spans="1:5" ht="16" customHeight="1" x14ac:dyDescent="0.35">
      <c r="A86" s="40" t="s">
        <v>26</v>
      </c>
      <c r="B86" s="41">
        <f>B83+B84+B85</f>
        <v>315456.39</v>
      </c>
    </row>
    <row r="87" spans="1:5" ht="128.5" customHeight="1" x14ac:dyDescent="0.35">
      <c r="A87" s="66" t="s">
        <v>72</v>
      </c>
      <c r="B87" s="67"/>
    </row>
    <row r="88" spans="1:5" ht="12.5" customHeight="1" x14ac:dyDescent="0.35">
      <c r="A88" s="58"/>
      <c r="B88" s="58"/>
    </row>
    <row r="89" spans="1:5" ht="15.75" customHeight="1" x14ac:dyDescent="0.35">
      <c r="A89" s="38" t="s">
        <v>63</v>
      </c>
      <c r="B89" s="37" t="s">
        <v>70</v>
      </c>
    </row>
    <row r="90" spans="1:5" x14ac:dyDescent="0.35">
      <c r="A90" s="60"/>
      <c r="B90" s="60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Heyde Cunha Gomes</cp:lastModifiedBy>
  <cp:revision>1</cp:revision>
  <cp:lastPrinted>2024-01-22T19:50:54Z</cp:lastPrinted>
  <dcterms:created xsi:type="dcterms:W3CDTF">2021-09-23T15:15:02Z</dcterms:created>
  <dcterms:modified xsi:type="dcterms:W3CDTF">2024-01-22T19:51:07Z</dcterms:modified>
  <dc:language>pt-BR</dc:language>
</cp:coreProperties>
</file>