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8_{8EA78F8B-117B-438C-AE24-609E84D27E63}" xr6:coauthVersionLast="47" xr6:coauthVersionMax="47" xr10:uidLastSave="{00000000-0000-0000-0000-000000000000}"/>
  <bookViews>
    <workbookView xWindow="-120" yWindow="-120" windowWidth="29040" windowHeight="15720" xr2:uid="{1CD260D8-CDB1-4AD2-8C94-70AD35C10FD2}"/>
  </bookViews>
  <sheets>
    <sheet name="HUGOL" sheetId="1" r:id="rId1"/>
  </sheets>
  <definedNames>
    <definedName name="_xlnm.Print_Area" localSheetId="0">HUGOL!$A$1:$V$99</definedName>
    <definedName name="_xlnm.Print_Titles" localSheetId="0">HUGOL!$56:$57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87" i="1" s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46" i="1" s="1"/>
  <c r="V24" i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Q42" authorId="0" shapeId="0" xr:uid="{BFFC5FEB-2DF2-40AD-AFEA-38FEF948C9FB}">
      <text>
        <r>
          <rPr>
            <b/>
            <sz val="9"/>
            <color indexed="81"/>
            <rFont val="Segoe UI"/>
            <family val="2"/>
          </rPr>
          <t xml:space="preserve">R$ 6.570,94 - Guia de recolhimento referente a devolução de saldo referente ao investimento para aquisição de dois Aparelhos Raio X MÓVEL destinado ao HUGOL,OP.2023.2850.104.00004.001 processo 202200010067106.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86" authorId="1" shapeId="0" xr:uid="{3C51CD5B-974C-4CD7-AF15-53E127BD62F2}">
      <text>
        <r>
          <rPr>
            <sz val="10"/>
            <rFont val="Arial"/>
            <family val="2"/>
          </rPr>
          <t>R$ 862.655,24 - Glosa do valor Repassado a maior na parcela de AGO/23</t>
        </r>
      </text>
    </comment>
  </commentList>
</comments>
</file>

<file path=xl/sharedStrings.xml><?xml version="1.0" encoding="utf-8"?>
<sst xmlns="http://schemas.openxmlformats.org/spreadsheetml/2006/main" count="171" uniqueCount="79">
  <si>
    <t>Relatório Resumido da Execução Orçamentária e Financeira por Contrato de Gestão</t>
  </si>
  <si>
    <t>Mês/Ano: Dezembro/2023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</si>
  <si>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</si>
  <si>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</si>
  <si>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</si>
  <si>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</si>
  <si>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</si>
  <si>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</si>
  <si>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10º Termo Aditivo: Início 15/07/2022      Término 14/07/2023 e 11º Termo Aditivo: Início 15/07/2023      Término 14/07/2026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</si>
  <si>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</si>
  <si>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</si>
  <si>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</si>
  <si>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</si>
  <si>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</si>
  <si>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</si>
  <si>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</si>
  <si>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</si>
  <si>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</si>
  <si>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</si>
  <si>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</si>
  <si>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</si>
  <si>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</si>
  <si>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</si>
  <si>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</si>
  <si>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</si>
  <si>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</si>
  <si>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</si>
  <si>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</si>
  <si>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</si>
  <si>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</si>
  <si>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</si>
  <si>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</si>
  <si>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</si>
  <si>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</si>
  <si>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</si>
  <si>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</si>
  <si>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</si>
  <si>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</si>
  <si>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</si>
  <si>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</si>
  <si>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</si>
  <si>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</si>
  <si>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</si>
  <si>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</si>
  <si>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</si>
  <si>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</si>
  <si>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</si>
  <si>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</si>
  <si>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</si>
  <si>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</si>
  <si>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</si>
  <si>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</si>
  <si>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</si>
  <si>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</si>
  <si>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</si>
  <si>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</si>
  <si>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</si>
  <si>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 xml:space="preserve">SUPECC-03082 e SES/GMAE - CG-14421 </t>
  </si>
  <si>
    <t>SUPECC-03082 e SES/GMAE - CG-14421</t>
  </si>
  <si>
    <t>SUPECC-03082 e SES/GMAE - CG-14422</t>
  </si>
  <si>
    <t>SUPECC-03082 e SES/GMAE - CG-14423</t>
  </si>
  <si>
    <t>Glosa -Residentes (Programa de Residência Médica).</t>
  </si>
  <si>
    <t>Glosa- Concessionárias (faturas da energia).</t>
  </si>
  <si>
    <t>3.3.90.39.04</t>
  </si>
  <si>
    <t>Glosa - Não cumprimento de Metas Contratuais.</t>
  </si>
  <si>
    <t>15 de janeiro a 14 de julho de 2022</t>
  </si>
  <si>
    <t>SES/COMACG-20549 E SES/SUPECC-03082.</t>
  </si>
  <si>
    <t>15 de julho de 2022 a 14 de janeiro de 2023</t>
  </si>
  <si>
    <t>Glosa Segurança Armada.</t>
  </si>
  <si>
    <t>Outras Glosas.Glosa do valor Repassado a maior na parcela de AGO/23</t>
  </si>
  <si>
    <t>SES/GEROF-3090</t>
  </si>
  <si>
    <t>Total Geral</t>
  </si>
  <si>
    <t xml:space="preserve">* Glosa aplicada com valor estimado - ajuste será realizado posteriormente, quando informado pela SES/GMAE - CG-14421. </t>
  </si>
  <si>
    <t xml:space="preserve">Nota Explicativa: R$ 6.570,94 - 6. Guia de Recolhimento : Guia de recolhimento referente a devolução de saldo referente ao investimento para aquisição de dois Aparelhos Raio X MÓVEL destinado ao HUGOL,OP.2023.2850.104.00004.001 processo 202200010067106.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</si>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</sst>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* #,##0.00\ ;\-* #,##0.00\ ;* \-00\ ;@\ 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wrapText="1"/>
    </xf>
    <xf numFmtId="165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wrapText="1"/>
    </xf>
    <xf numFmtId="166" fontId="3" fillId="0" borderId="15" xfId="0" applyNumberFormat="1" applyFont="1" applyBorder="1" applyAlignment="1">
      <alignment wrapText="1"/>
    </xf>
    <xf numFmtId="164" fontId="3" fillId="4" borderId="15" xfId="0" applyNumberFormat="1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4" fontId="3" fillId="4" borderId="15" xfId="0" applyNumberFormat="1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3" fillId="0" borderId="18" xfId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18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4" fontId="5" fillId="6" borderId="18" xfId="0" applyNumberFormat="1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A834-ADA1-4453-BD7B-0D99E97827FD}">
  <sheetPr>
    <tabColor theme="4" tint="-0.249977111117893"/>
    <pageSetUpPr fitToPage="1"/>
  </sheetPr>
  <dimension ref="A1:W135"/>
  <sheetViews>
    <sheetView tabSelected="1" topLeftCell="G1" zoomScaleNormal="100" workbookViewId="0">
      <selection activeCell="D20" sqref="A20:XFD20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6.28515625" style="64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9" width="15.42578125" customWidth="1"/>
    <col min="20" max="21" width="17" customWidth="1"/>
    <col min="22" max="22" width="15.4257812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15.75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83.2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4.2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 x14ac:dyDescent="0.3">
      <c r="A22" s="21" t="s">
        <v>30</v>
      </c>
      <c r="B22" s="22">
        <v>33007376.07</v>
      </c>
      <c r="C22" s="23">
        <v>33007376.07</v>
      </c>
      <c r="D22" s="24">
        <v>142321403.37</v>
      </c>
      <c r="E22" s="24">
        <v>0</v>
      </c>
      <c r="F22" s="24"/>
      <c r="G22" s="24">
        <v>5410043.4900000002</v>
      </c>
      <c r="H22" s="24">
        <v>0</v>
      </c>
      <c r="I22" s="24"/>
      <c r="J22" s="24">
        <v>701256.19</v>
      </c>
      <c r="K22" s="25">
        <v>44955</v>
      </c>
      <c r="L22" s="26">
        <v>5410043.4900000002</v>
      </c>
      <c r="M22" s="24"/>
      <c r="N22" s="24"/>
      <c r="O22" s="27"/>
      <c r="P22" s="27"/>
      <c r="Q22" s="27"/>
      <c r="R22" s="27"/>
      <c r="S22" s="27"/>
      <c r="T22" s="27"/>
      <c r="U22" s="27"/>
      <c r="V22" s="24">
        <f t="shared" ref="V22:V45" si="0">L22+M22+N22+R22+S22+T22+U22</f>
        <v>5410043.4900000002</v>
      </c>
      <c r="W22" s="3"/>
    </row>
    <row r="23" spans="1:23" ht="15.75" thickBot="1" x14ac:dyDescent="0.3">
      <c r="A23" s="28" t="s">
        <v>31</v>
      </c>
      <c r="B23" s="29">
        <v>33007376.07</v>
      </c>
      <c r="C23" s="30">
        <v>33007376.07</v>
      </c>
      <c r="D23" s="24">
        <v>1118786.55</v>
      </c>
      <c r="E23" s="24">
        <v>476789.94</v>
      </c>
      <c r="F23" s="24"/>
      <c r="G23" s="24">
        <v>32394454.66</v>
      </c>
      <c r="H23" s="24">
        <v>0</v>
      </c>
      <c r="I23" s="24"/>
      <c r="J23" s="24">
        <v>612921.41</v>
      </c>
      <c r="K23" s="25">
        <v>44958</v>
      </c>
      <c r="L23" s="26">
        <v>31807376.07</v>
      </c>
      <c r="M23" s="24"/>
      <c r="N23" s="24"/>
      <c r="O23" s="27"/>
      <c r="P23" s="27"/>
      <c r="Q23" s="27"/>
      <c r="R23" s="27"/>
      <c r="S23" s="27"/>
      <c r="T23" s="27"/>
      <c r="U23" s="27"/>
      <c r="V23" s="24">
        <f t="shared" si="0"/>
        <v>31807376.07</v>
      </c>
      <c r="W23" s="3"/>
    </row>
    <row r="24" spans="1:23" ht="15.75" thickBot="1" x14ac:dyDescent="0.3">
      <c r="A24" s="31" t="s">
        <v>32</v>
      </c>
      <c r="B24" s="30">
        <v>33007376.07</v>
      </c>
      <c r="C24" s="30">
        <v>33007376.07</v>
      </c>
      <c r="D24" s="24">
        <v>0</v>
      </c>
      <c r="E24" s="24">
        <v>19200</v>
      </c>
      <c r="F24" s="24"/>
      <c r="G24" s="24">
        <v>59378111.07</v>
      </c>
      <c r="H24" s="24">
        <v>476789.94</v>
      </c>
      <c r="I24" s="24"/>
      <c r="J24" s="24">
        <v>525341.39</v>
      </c>
      <c r="K24" s="25">
        <v>44986</v>
      </c>
      <c r="L24" s="26">
        <v>32257376.07</v>
      </c>
      <c r="M24" s="24">
        <v>470219</v>
      </c>
      <c r="N24" s="24"/>
      <c r="O24" s="27"/>
      <c r="P24" s="27"/>
      <c r="Q24" s="27"/>
      <c r="R24" s="27"/>
      <c r="S24" s="27"/>
      <c r="T24" s="27"/>
      <c r="U24" s="27"/>
      <c r="V24" s="24">
        <f t="shared" si="0"/>
        <v>32727595.07</v>
      </c>
      <c r="W24" s="3"/>
    </row>
    <row r="25" spans="1:23" ht="15.75" thickBot="1" x14ac:dyDescent="0.3">
      <c r="A25" s="31" t="s">
        <v>32</v>
      </c>
      <c r="B25" s="30"/>
      <c r="C25" s="30"/>
      <c r="D25" s="24"/>
      <c r="E25" s="24"/>
      <c r="F25" s="24"/>
      <c r="G25" s="24"/>
      <c r="H25" s="24"/>
      <c r="I25" s="24"/>
      <c r="J25" s="24"/>
      <c r="K25" s="25">
        <v>44955</v>
      </c>
      <c r="L25" s="26">
        <v>26847332.579999998</v>
      </c>
      <c r="M25" s="24"/>
      <c r="N25" s="24"/>
      <c r="O25" s="27"/>
      <c r="P25" s="27"/>
      <c r="Q25" s="27"/>
      <c r="R25" s="27"/>
      <c r="S25" s="27"/>
      <c r="T25" s="27"/>
      <c r="U25" s="27"/>
      <c r="V25" s="24">
        <f t="shared" si="0"/>
        <v>26847332.579999998</v>
      </c>
      <c r="W25" s="3"/>
    </row>
    <row r="26" spans="1:23" ht="15.75" thickBot="1" x14ac:dyDescent="0.3">
      <c r="A26" s="31" t="s">
        <v>33</v>
      </c>
      <c r="B26" s="30">
        <v>33007376.07</v>
      </c>
      <c r="C26" s="30">
        <v>33007376.07</v>
      </c>
      <c r="D26" s="24">
        <v>16215171.699999999</v>
      </c>
      <c r="E26" s="24">
        <v>0</v>
      </c>
      <c r="F26" s="24"/>
      <c r="G26" s="24">
        <v>32459052.77</v>
      </c>
      <c r="H26" s="24">
        <v>0</v>
      </c>
      <c r="I26" s="24"/>
      <c r="J26" s="24">
        <v>548323.30000000005</v>
      </c>
      <c r="K26" s="25">
        <v>45017</v>
      </c>
      <c r="L26" s="26">
        <v>32257376.07</v>
      </c>
      <c r="M26" s="24"/>
      <c r="N26" s="24"/>
      <c r="O26" s="27"/>
      <c r="P26" s="27"/>
      <c r="Q26" s="27"/>
      <c r="R26" s="27"/>
      <c r="S26" s="27"/>
      <c r="T26" s="27"/>
      <c r="U26" s="27"/>
      <c r="V26" s="24">
        <f t="shared" si="0"/>
        <v>32257376.07</v>
      </c>
      <c r="W26" s="3"/>
    </row>
    <row r="27" spans="1:23" ht="15.75" thickBot="1" x14ac:dyDescent="0.3">
      <c r="A27" s="31" t="s">
        <v>34</v>
      </c>
      <c r="B27" s="30">
        <v>33007376.07</v>
      </c>
      <c r="C27" s="30">
        <v>33007376.07</v>
      </c>
      <c r="D27" s="24">
        <v>50000000</v>
      </c>
      <c r="E27" s="24">
        <v>77472</v>
      </c>
      <c r="F27" s="24"/>
      <c r="G27" s="24">
        <v>64980257.450000003</v>
      </c>
      <c r="H27" s="24">
        <v>0</v>
      </c>
      <c r="I27" s="24"/>
      <c r="J27" s="24">
        <v>520003.32</v>
      </c>
      <c r="K27" s="25">
        <v>44986</v>
      </c>
      <c r="L27" s="26">
        <v>224658.61</v>
      </c>
      <c r="M27" s="24"/>
      <c r="N27" s="24"/>
      <c r="O27" s="27"/>
      <c r="P27" s="27"/>
      <c r="Q27" s="27"/>
      <c r="R27" s="27"/>
      <c r="S27" s="27"/>
      <c r="T27" s="27"/>
      <c r="U27" s="27"/>
      <c r="V27" s="24">
        <f t="shared" si="0"/>
        <v>224658.61</v>
      </c>
      <c r="W27" s="3"/>
    </row>
    <row r="28" spans="1:23" ht="15.75" thickBot="1" x14ac:dyDescent="0.3">
      <c r="A28" s="31" t="s">
        <v>34</v>
      </c>
      <c r="B28" s="30"/>
      <c r="C28" s="30"/>
      <c r="D28" s="24"/>
      <c r="E28" s="24"/>
      <c r="F28" s="24"/>
      <c r="G28" s="24"/>
      <c r="H28" s="24"/>
      <c r="I28" s="24"/>
      <c r="J28" s="24"/>
      <c r="K28" s="25">
        <v>44955</v>
      </c>
      <c r="L28" s="26">
        <v>48743.81</v>
      </c>
      <c r="M28" s="24"/>
      <c r="N28" s="24"/>
      <c r="O28" s="27"/>
      <c r="P28" s="27"/>
      <c r="Q28" s="27"/>
      <c r="R28" s="27"/>
      <c r="S28" s="27"/>
      <c r="T28" s="27"/>
      <c r="U28" s="27"/>
      <c r="V28" s="24">
        <f t="shared" si="0"/>
        <v>48743.81</v>
      </c>
      <c r="W28" s="3"/>
    </row>
    <row r="29" spans="1:23" ht="15.75" thickBot="1" x14ac:dyDescent="0.3">
      <c r="A29" s="31" t="s">
        <v>34</v>
      </c>
      <c r="B29" s="30"/>
      <c r="C29" s="30"/>
      <c r="D29" s="24"/>
      <c r="E29" s="24"/>
      <c r="F29" s="24"/>
      <c r="G29" s="24"/>
      <c r="H29" s="24"/>
      <c r="I29" s="24"/>
      <c r="J29" s="24"/>
      <c r="K29" s="25">
        <v>44958</v>
      </c>
      <c r="L29" s="26">
        <v>587078.59</v>
      </c>
      <c r="M29" s="24"/>
      <c r="N29" s="24"/>
      <c r="O29" s="27"/>
      <c r="P29" s="27"/>
      <c r="Q29" s="27"/>
      <c r="R29" s="27"/>
      <c r="S29" s="27"/>
      <c r="T29" s="27"/>
      <c r="U29" s="27"/>
      <c r="V29" s="24">
        <f t="shared" si="0"/>
        <v>587078.59</v>
      </c>
      <c r="W29" s="3"/>
    </row>
    <row r="30" spans="1:23" ht="15.75" thickBot="1" x14ac:dyDescent="0.3">
      <c r="A30" s="31" t="s">
        <v>34</v>
      </c>
      <c r="B30" s="30"/>
      <c r="C30" s="30"/>
      <c r="D30" s="24"/>
      <c r="E30" s="24"/>
      <c r="F30" s="24"/>
      <c r="G30" s="24"/>
      <c r="H30" s="24"/>
      <c r="I30" s="24"/>
      <c r="J30" s="24"/>
      <c r="K30" s="25">
        <v>45047</v>
      </c>
      <c r="L30" s="26">
        <v>32257376.07</v>
      </c>
      <c r="M30" s="24"/>
      <c r="N30" s="24"/>
      <c r="O30" s="27"/>
      <c r="P30" s="27"/>
      <c r="Q30" s="27"/>
      <c r="R30" s="27"/>
      <c r="S30" s="27"/>
      <c r="T30" s="27"/>
      <c r="U30" s="27"/>
      <c r="V30" s="24">
        <f t="shared" si="0"/>
        <v>32257376.07</v>
      </c>
      <c r="W30" s="3"/>
    </row>
    <row r="31" spans="1:23" ht="15.75" thickBot="1" x14ac:dyDescent="0.3">
      <c r="A31" s="31" t="s">
        <v>35</v>
      </c>
      <c r="B31" s="30">
        <v>33007376.07</v>
      </c>
      <c r="C31" s="30">
        <v>33007376.07</v>
      </c>
      <c r="D31" s="24">
        <v>0</v>
      </c>
      <c r="E31" s="24">
        <v>472974.49</v>
      </c>
      <c r="F31" s="24"/>
      <c r="G31" s="24">
        <v>15033442.18</v>
      </c>
      <c r="H31" s="24">
        <v>0</v>
      </c>
      <c r="I31" s="24"/>
      <c r="J31" s="24">
        <v>514491.37</v>
      </c>
      <c r="K31" s="25">
        <v>45017</v>
      </c>
      <c r="L31" s="26">
        <v>201676.7</v>
      </c>
      <c r="M31" s="24"/>
      <c r="N31" s="24"/>
      <c r="O31" s="27"/>
      <c r="P31" s="27"/>
      <c r="Q31" s="27"/>
      <c r="R31" s="27"/>
      <c r="S31" s="27"/>
      <c r="T31" s="27"/>
      <c r="U31" s="27"/>
      <c r="V31" s="24">
        <f t="shared" si="0"/>
        <v>201676.7</v>
      </c>
      <c r="W31" s="3"/>
    </row>
    <row r="32" spans="1:23" ht="15.75" thickBot="1" x14ac:dyDescent="0.3">
      <c r="A32" s="31" t="s">
        <v>35</v>
      </c>
      <c r="B32" s="30"/>
      <c r="C32" s="30"/>
      <c r="D32" s="24"/>
      <c r="E32" s="24"/>
      <c r="F32" s="24"/>
      <c r="G32" s="24"/>
      <c r="H32" s="24"/>
      <c r="I32" s="24"/>
      <c r="J32" s="24"/>
      <c r="K32" s="25">
        <v>45078</v>
      </c>
      <c r="L32" s="26">
        <v>32257376.07</v>
      </c>
      <c r="M32" s="24"/>
      <c r="N32" s="24"/>
      <c r="O32" s="27"/>
      <c r="P32" s="27"/>
      <c r="Q32" s="27"/>
      <c r="R32" s="27"/>
      <c r="S32" s="27"/>
      <c r="T32" s="27"/>
      <c r="U32" s="27"/>
      <c r="V32" s="24">
        <f t="shared" si="0"/>
        <v>32257376.07</v>
      </c>
      <c r="W32" s="3"/>
    </row>
    <row r="33" spans="1:23" ht="15.75" thickBot="1" x14ac:dyDescent="0.3">
      <c r="A33" s="31" t="s">
        <v>36</v>
      </c>
      <c r="B33" s="30">
        <v>15403442.18</v>
      </c>
      <c r="C33" s="30">
        <v>15403442.17</v>
      </c>
      <c r="D33" s="24">
        <v>17603933.899999999</v>
      </c>
      <c r="E33" s="24">
        <v>0</v>
      </c>
      <c r="F33" s="24"/>
      <c r="G33" s="24">
        <v>17504185.260000002</v>
      </c>
      <c r="H33" s="24">
        <v>0</v>
      </c>
      <c r="I33" s="24"/>
      <c r="J33" s="24">
        <v>370000</v>
      </c>
      <c r="K33" s="25">
        <v>45047</v>
      </c>
      <c r="L33" s="26">
        <v>229996.68</v>
      </c>
      <c r="M33" s="24"/>
      <c r="N33" s="24"/>
      <c r="O33" s="27"/>
      <c r="P33" s="27"/>
      <c r="Q33" s="27"/>
      <c r="R33" s="27"/>
      <c r="S33" s="27"/>
      <c r="T33" s="27"/>
      <c r="U33" s="27"/>
      <c r="V33" s="24">
        <f t="shared" si="0"/>
        <v>229996.68</v>
      </c>
      <c r="W33" s="3"/>
    </row>
    <row r="34" spans="1:23" ht="15.75" thickBot="1" x14ac:dyDescent="0.3">
      <c r="A34" s="32">
        <v>45108</v>
      </c>
      <c r="B34" s="30">
        <v>17603933.899999999</v>
      </c>
      <c r="C34" s="30">
        <v>17603933.899999999</v>
      </c>
      <c r="D34" s="24"/>
      <c r="E34" s="27"/>
      <c r="F34" s="27"/>
      <c r="G34" s="24"/>
      <c r="H34" s="24"/>
      <c r="I34" s="24"/>
      <c r="J34" s="24">
        <v>99748.64</v>
      </c>
      <c r="K34" s="25">
        <v>45108</v>
      </c>
      <c r="L34" s="26">
        <v>25033442.170000002</v>
      </c>
      <c r="M34" s="24"/>
      <c r="N34" s="24"/>
      <c r="O34" s="27"/>
      <c r="P34" s="27"/>
      <c r="Q34" s="27"/>
      <c r="R34" s="27"/>
      <c r="S34" s="27"/>
      <c r="T34" s="27"/>
      <c r="U34" s="27"/>
      <c r="V34" s="24">
        <f t="shared" si="0"/>
        <v>25033442.170000002</v>
      </c>
      <c r="W34" s="3"/>
    </row>
    <row r="35" spans="1:23" ht="15.75" thickBot="1" x14ac:dyDescent="0.3">
      <c r="A35" s="32">
        <v>45139</v>
      </c>
      <c r="B35" s="30">
        <v>33007376.07</v>
      </c>
      <c r="C35" s="30">
        <v>33007376.07</v>
      </c>
      <c r="D35" s="33">
        <v>34159448.579999998</v>
      </c>
      <c r="E35" s="27"/>
      <c r="F35" s="27"/>
      <c r="G35" s="33">
        <v>33133800.800000001</v>
      </c>
      <c r="H35" s="24">
        <v>0</v>
      </c>
      <c r="I35" s="24"/>
      <c r="J35" s="24">
        <v>836948.99</v>
      </c>
      <c r="K35" s="25">
        <v>45139</v>
      </c>
      <c r="L35" s="34">
        <v>33133800.800000001</v>
      </c>
      <c r="M35" s="24"/>
      <c r="N35" s="24"/>
      <c r="O35" s="27"/>
      <c r="P35" s="27"/>
      <c r="Q35" s="27"/>
      <c r="R35" s="27"/>
      <c r="S35" s="27"/>
      <c r="T35" s="27"/>
      <c r="U35" s="27"/>
      <c r="V35" s="24">
        <f t="shared" si="0"/>
        <v>33133800.800000001</v>
      </c>
      <c r="W35" s="3"/>
    </row>
    <row r="36" spans="1:23" ht="15.75" thickBot="1" x14ac:dyDescent="0.3">
      <c r="A36" s="32">
        <v>45170</v>
      </c>
      <c r="B36" s="30"/>
      <c r="C36" s="30"/>
      <c r="D36" s="33"/>
      <c r="E36" s="27"/>
      <c r="F36" s="27"/>
      <c r="G36" s="33"/>
      <c r="H36" s="24"/>
      <c r="I36" s="24"/>
      <c r="J36" s="24"/>
      <c r="K36" s="25">
        <v>45108</v>
      </c>
      <c r="L36" s="34">
        <v>7223933.9000000004</v>
      </c>
      <c r="M36" s="24"/>
      <c r="N36" s="24"/>
      <c r="O36" s="27"/>
      <c r="P36" s="27"/>
      <c r="Q36" s="27"/>
      <c r="R36" s="27"/>
      <c r="S36" s="27"/>
      <c r="T36" s="27"/>
      <c r="U36" s="27"/>
      <c r="V36" s="24">
        <f t="shared" si="0"/>
        <v>7223933.9000000004</v>
      </c>
      <c r="W36" s="3"/>
    </row>
    <row r="37" spans="1:23" ht="15.75" thickBot="1" x14ac:dyDescent="0.3">
      <c r="A37" s="31" t="s">
        <v>37</v>
      </c>
      <c r="B37" s="30">
        <v>33007376.07</v>
      </c>
      <c r="C37" s="30">
        <v>33007376.07</v>
      </c>
      <c r="D37" s="24">
        <v>109744559.28</v>
      </c>
      <c r="E37" s="33">
        <v>2051950</v>
      </c>
      <c r="F37" s="27"/>
      <c r="G37" s="24">
        <v>63652096.899999999</v>
      </c>
      <c r="H37" s="24"/>
      <c r="I37" s="24"/>
      <c r="J37" s="24">
        <v>1464359.96</v>
      </c>
      <c r="K37" s="25">
        <v>45198</v>
      </c>
      <c r="L37" s="24">
        <v>31394720.829999998</v>
      </c>
      <c r="M37" s="24"/>
      <c r="N37" s="27"/>
      <c r="O37" s="27"/>
      <c r="P37" s="27"/>
      <c r="Q37" s="27"/>
      <c r="R37" s="27"/>
      <c r="S37" s="27"/>
      <c r="T37" s="27"/>
      <c r="U37" s="27"/>
      <c r="V37" s="24">
        <f t="shared" si="0"/>
        <v>31394720.829999998</v>
      </c>
      <c r="W37" s="3"/>
    </row>
    <row r="38" spans="1:23" ht="15.75" thickBot="1" x14ac:dyDescent="0.3">
      <c r="A38" s="31" t="s">
        <v>37</v>
      </c>
      <c r="B38" s="30"/>
      <c r="C38" s="30"/>
      <c r="D38" s="24"/>
      <c r="E38" s="27"/>
      <c r="F38" s="27"/>
      <c r="G38" s="24"/>
      <c r="H38" s="24"/>
      <c r="I38" s="24"/>
      <c r="J38" s="24"/>
      <c r="K38" s="25">
        <v>45106</v>
      </c>
      <c r="L38" s="24">
        <v>235508.63</v>
      </c>
      <c r="M38" s="24"/>
      <c r="N38" s="27"/>
      <c r="O38" s="27"/>
      <c r="P38" s="27"/>
      <c r="Q38" s="27"/>
      <c r="R38" s="27"/>
      <c r="S38" s="27"/>
      <c r="T38" s="27"/>
      <c r="U38" s="27"/>
      <c r="V38" s="24">
        <f t="shared" si="0"/>
        <v>235508.63</v>
      </c>
      <c r="W38" s="3"/>
    </row>
    <row r="39" spans="1:23" ht="15.75" thickBot="1" x14ac:dyDescent="0.3">
      <c r="A39" s="31" t="s">
        <v>38</v>
      </c>
      <c r="B39" s="30">
        <v>33007376.07</v>
      </c>
      <c r="C39" s="30">
        <v>33007376.07</v>
      </c>
      <c r="D39" s="24"/>
      <c r="E39" s="33">
        <v>1020636</v>
      </c>
      <c r="F39" s="33"/>
      <c r="G39" s="24">
        <v>32257376.07</v>
      </c>
      <c r="H39" s="24"/>
      <c r="I39" s="24"/>
      <c r="J39" s="24">
        <v>532788.98</v>
      </c>
      <c r="K39" s="25">
        <v>45200</v>
      </c>
      <c r="L39" s="24">
        <v>32257376.07</v>
      </c>
      <c r="M39" s="24"/>
      <c r="N39" s="27"/>
      <c r="O39" s="27"/>
      <c r="P39" s="27"/>
      <c r="Q39" s="27"/>
      <c r="R39" s="27"/>
      <c r="S39" s="27"/>
      <c r="T39" s="27"/>
      <c r="U39" s="27"/>
      <c r="V39" s="24">
        <f t="shared" si="0"/>
        <v>32257376.07</v>
      </c>
      <c r="W39" s="3"/>
    </row>
    <row r="40" spans="1:23" ht="15.75" thickBot="1" x14ac:dyDescent="0.3">
      <c r="A40" s="31" t="s">
        <v>38</v>
      </c>
      <c r="B40" s="30"/>
      <c r="C40" s="30"/>
      <c r="D40" s="24"/>
      <c r="E40" s="33"/>
      <c r="F40" s="33"/>
      <c r="G40" s="24"/>
      <c r="H40" s="24"/>
      <c r="I40" s="24"/>
      <c r="J40" s="24"/>
      <c r="K40" s="25">
        <v>45108</v>
      </c>
      <c r="L40" s="24">
        <v>280251.37</v>
      </c>
      <c r="M40" s="24"/>
      <c r="N40" s="27"/>
      <c r="O40" s="27"/>
      <c r="P40" s="27"/>
      <c r="Q40" s="27"/>
      <c r="R40" s="27"/>
      <c r="S40" s="27"/>
      <c r="T40" s="27"/>
      <c r="U40" s="27"/>
      <c r="V40" s="24">
        <f t="shared" si="0"/>
        <v>280251.37</v>
      </c>
      <c r="W40" s="3"/>
    </row>
    <row r="41" spans="1:23" ht="15.75" thickBot="1" x14ac:dyDescent="0.3">
      <c r="A41" s="31" t="s">
        <v>39</v>
      </c>
      <c r="B41" s="30">
        <v>33007376.07</v>
      </c>
      <c r="C41" s="30">
        <v>33007376.07</v>
      </c>
      <c r="D41" s="24"/>
      <c r="E41" s="33">
        <v>5200000</v>
      </c>
      <c r="F41" s="27"/>
      <c r="G41" s="24"/>
      <c r="H41" s="24"/>
      <c r="I41" s="24"/>
      <c r="J41" s="24">
        <v>560106.78</v>
      </c>
      <c r="K41" s="25">
        <v>45232</v>
      </c>
      <c r="L41" s="33">
        <v>32033618.760000002</v>
      </c>
      <c r="M41" s="27"/>
      <c r="N41" s="27"/>
      <c r="O41" s="27"/>
      <c r="P41" s="27"/>
      <c r="Q41" s="27"/>
      <c r="R41" s="27"/>
      <c r="S41" s="27"/>
      <c r="T41" s="27"/>
      <c r="U41" s="27"/>
      <c r="V41" s="24">
        <f t="shared" si="0"/>
        <v>32033618.760000002</v>
      </c>
      <c r="W41" s="3"/>
    </row>
    <row r="42" spans="1:23" ht="15.75" thickBot="1" x14ac:dyDescent="0.3">
      <c r="A42" s="31" t="s">
        <v>40</v>
      </c>
      <c r="B42" s="30">
        <v>33007376.07</v>
      </c>
      <c r="C42" s="30">
        <v>33007376.07</v>
      </c>
      <c r="D42" s="24">
        <v>18884945</v>
      </c>
      <c r="E42" s="35"/>
      <c r="F42" s="36"/>
      <c r="G42" s="37">
        <v>32622882.370000001</v>
      </c>
      <c r="H42" s="37">
        <v>5728154.4900000002</v>
      </c>
      <c r="I42" s="36"/>
      <c r="J42" s="35">
        <v>522612.18</v>
      </c>
      <c r="K42" s="25">
        <v>45263</v>
      </c>
      <c r="L42" s="37">
        <v>32257376.07</v>
      </c>
      <c r="M42" s="36"/>
      <c r="N42" s="36"/>
      <c r="O42" s="36"/>
      <c r="P42" s="36"/>
      <c r="Q42" s="24">
        <v>6570.94</v>
      </c>
      <c r="R42" s="36"/>
      <c r="S42" s="36"/>
      <c r="T42" s="36"/>
      <c r="U42" s="36"/>
      <c r="V42" s="24">
        <f t="shared" si="0"/>
        <v>32257376.07</v>
      </c>
      <c r="W42" s="3"/>
    </row>
    <row r="43" spans="1:23" ht="15.75" thickBot="1" x14ac:dyDescent="0.3">
      <c r="A43" s="31" t="s">
        <v>40</v>
      </c>
      <c r="B43" s="30"/>
      <c r="C43" s="30"/>
      <c r="D43" s="24"/>
      <c r="E43" s="35"/>
      <c r="F43" s="36"/>
      <c r="G43" s="37"/>
      <c r="H43" s="37"/>
      <c r="I43" s="36"/>
      <c r="J43" s="36"/>
      <c r="K43" s="25">
        <v>45234</v>
      </c>
      <c r="L43" s="37">
        <v>223757.31</v>
      </c>
      <c r="M43" s="36"/>
      <c r="N43" s="36"/>
      <c r="O43" s="36"/>
      <c r="P43" s="36"/>
      <c r="Q43" s="36"/>
      <c r="R43" s="36"/>
      <c r="S43" s="36"/>
      <c r="T43" s="36"/>
      <c r="U43" s="36"/>
      <c r="V43" s="24">
        <f t="shared" si="0"/>
        <v>223757.31</v>
      </c>
      <c r="W43" s="3"/>
    </row>
    <row r="44" spans="1:23" ht="15.75" thickBot="1" x14ac:dyDescent="0.3">
      <c r="A44" s="31" t="s">
        <v>40</v>
      </c>
      <c r="B44" s="30"/>
      <c r="C44" s="30"/>
      <c r="D44" s="24"/>
      <c r="E44" s="35"/>
      <c r="F44" s="36"/>
      <c r="G44" s="37"/>
      <c r="H44" s="37"/>
      <c r="I44" s="36"/>
      <c r="J44" s="36"/>
      <c r="K44" s="25">
        <v>45204</v>
      </c>
      <c r="L44" s="37">
        <v>217211.02</v>
      </c>
      <c r="M44" s="36"/>
      <c r="N44" s="36"/>
      <c r="O44" s="36"/>
      <c r="P44" s="36"/>
      <c r="Q44" s="36"/>
      <c r="R44" s="36"/>
      <c r="S44" s="36"/>
      <c r="T44" s="36"/>
      <c r="U44" s="36"/>
      <c r="V44" s="24">
        <f t="shared" si="0"/>
        <v>217211.02</v>
      </c>
      <c r="W44" s="3"/>
    </row>
    <row r="45" spans="1:23" ht="15.75" thickBot="1" x14ac:dyDescent="0.3">
      <c r="A45" s="31" t="s">
        <v>40</v>
      </c>
      <c r="B45" s="30"/>
      <c r="C45" s="30"/>
      <c r="D45" s="24"/>
      <c r="E45" s="35"/>
      <c r="F45" s="36"/>
      <c r="G45" s="37"/>
      <c r="H45" s="37"/>
      <c r="I45" s="36"/>
      <c r="J45" s="36"/>
      <c r="K45" s="25">
        <v>45175</v>
      </c>
      <c r="L45" s="37">
        <v>148295.28</v>
      </c>
      <c r="M45" s="36"/>
      <c r="N45" s="36"/>
      <c r="O45" s="36"/>
      <c r="P45" s="36"/>
      <c r="Q45" s="36"/>
      <c r="R45" s="36"/>
      <c r="S45" s="36"/>
      <c r="T45" s="36"/>
      <c r="U45" s="36"/>
      <c r="V45" s="24">
        <f t="shared" si="0"/>
        <v>148295.28</v>
      </c>
      <c r="W45" s="3"/>
    </row>
    <row r="46" spans="1:23" ht="15.75" thickBot="1" x14ac:dyDescent="0.3">
      <c r="A46" s="38"/>
      <c r="B46" s="39">
        <f t="shared" ref="B46:J46" si="1">SUM(B22:B42)</f>
        <v>396088512.84999996</v>
      </c>
      <c r="C46" s="39">
        <f t="shared" si="1"/>
        <v>396088512.83999997</v>
      </c>
      <c r="D46" s="39">
        <f t="shared" si="1"/>
        <v>390048248.38</v>
      </c>
      <c r="E46" s="39">
        <f t="shared" si="1"/>
        <v>9319022.4299999997</v>
      </c>
      <c r="F46" s="39">
        <f t="shared" si="1"/>
        <v>0</v>
      </c>
      <c r="G46" s="39">
        <f t="shared" si="1"/>
        <v>388825703.01999998</v>
      </c>
      <c r="H46" s="39">
        <f t="shared" si="1"/>
        <v>6204944.4300000006</v>
      </c>
      <c r="I46" s="39">
        <f t="shared" si="1"/>
        <v>0</v>
      </c>
      <c r="J46" s="39">
        <f t="shared" si="1"/>
        <v>7808902.5100000007</v>
      </c>
      <c r="K46" s="39"/>
      <c r="L46" s="39">
        <f>SUM(L22:L45)</f>
        <v>388825703.01999998</v>
      </c>
      <c r="M46" s="39">
        <f>SUM(M22:M45)</f>
        <v>470219</v>
      </c>
      <c r="N46" s="39">
        <f t="shared" ref="N46:U46" si="2">SUM(N22:N42)</f>
        <v>0</v>
      </c>
      <c r="O46" s="39">
        <f t="shared" si="2"/>
        <v>0</v>
      </c>
      <c r="P46" s="39">
        <f t="shared" si="2"/>
        <v>0</v>
      </c>
      <c r="Q46" s="39">
        <f t="shared" si="2"/>
        <v>6570.94</v>
      </c>
      <c r="R46" s="39">
        <f t="shared" si="2"/>
        <v>0</v>
      </c>
      <c r="S46" s="39">
        <f t="shared" si="2"/>
        <v>0</v>
      </c>
      <c r="T46" s="39">
        <f t="shared" si="2"/>
        <v>0</v>
      </c>
      <c r="U46" s="39">
        <f t="shared" si="2"/>
        <v>0</v>
      </c>
      <c r="V46" s="39">
        <f>SUM(V22:V45)</f>
        <v>389295922.01999998</v>
      </c>
      <c r="W46" s="3"/>
    </row>
    <row r="47" spans="1:23" x14ac:dyDescent="0.25">
      <c r="A47" s="40"/>
      <c r="B47" s="40"/>
      <c r="C47" s="41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3"/>
    </row>
    <row r="48" spans="1:23" ht="45" customHeight="1" x14ac:dyDescent="0.25">
      <c r="A48" s="42" t="s">
        <v>41</v>
      </c>
      <c r="B48" s="42"/>
      <c r="C48" s="42"/>
      <c r="D48" s="42"/>
      <c r="E48" s="42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3"/>
    </row>
    <row r="49" spans="1:23" ht="15" customHeight="1" x14ac:dyDescent="0.25">
      <c r="A49" s="43" t="s">
        <v>42</v>
      </c>
      <c r="B49" s="43"/>
      <c r="C49" s="43"/>
      <c r="D49" s="43"/>
      <c r="E49" s="43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3"/>
    </row>
    <row r="50" spans="1:23" ht="31.5" customHeight="1" x14ac:dyDescent="0.25">
      <c r="A50" s="44" t="s">
        <v>43</v>
      </c>
      <c r="B50" s="44"/>
      <c r="C50" s="44"/>
      <c r="D50" s="44"/>
      <c r="E50" s="44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3"/>
    </row>
    <row r="51" spans="1:23" ht="15" customHeight="1" x14ac:dyDescent="0.25">
      <c r="A51" s="44" t="s">
        <v>44</v>
      </c>
      <c r="B51" s="44"/>
      <c r="C51" s="44"/>
      <c r="D51" s="44"/>
      <c r="E51" s="44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3"/>
    </row>
    <row r="52" spans="1:23" ht="15" customHeight="1" x14ac:dyDescent="0.25">
      <c r="A52" s="44" t="s">
        <v>45</v>
      </c>
      <c r="B52" s="44"/>
      <c r="C52" s="44"/>
      <c r="D52" s="44"/>
      <c r="E52" s="4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3"/>
    </row>
    <row r="53" spans="1:23" ht="15" customHeight="1" x14ac:dyDescent="0.25">
      <c r="A53" s="44" t="s">
        <v>46</v>
      </c>
      <c r="B53" s="44"/>
      <c r="C53" s="44"/>
      <c r="D53" s="44"/>
      <c r="E53" s="44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3"/>
    </row>
    <row r="54" spans="1:23" ht="15" customHeight="1" x14ac:dyDescent="0.25">
      <c r="A54" s="44" t="s">
        <v>47</v>
      </c>
      <c r="B54" s="44"/>
      <c r="C54" s="44"/>
      <c r="D54" s="44"/>
      <c r="E54" s="44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3"/>
    </row>
    <row r="55" spans="1:23" x14ac:dyDescent="0.25">
      <c r="A55" s="40"/>
      <c r="B55" s="40"/>
      <c r="C55" s="41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3"/>
    </row>
    <row r="56" spans="1:23" ht="15.75" customHeight="1" x14ac:dyDescent="0.25">
      <c r="A56" s="42" t="s">
        <v>48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3"/>
    </row>
    <row r="57" spans="1:23" ht="38.25" customHeight="1" x14ac:dyDescent="0.25">
      <c r="A57" s="43" t="s">
        <v>42</v>
      </c>
      <c r="B57" s="43"/>
      <c r="C57" s="43"/>
      <c r="D57" s="43"/>
      <c r="E57" s="43"/>
      <c r="F57" s="45" t="s">
        <v>49</v>
      </c>
      <c r="G57" s="45" t="s">
        <v>50</v>
      </c>
      <c r="H57" s="45" t="s">
        <v>51</v>
      </c>
      <c r="I57" s="45" t="s">
        <v>52</v>
      </c>
      <c r="J57" s="45" t="s">
        <v>53</v>
      </c>
      <c r="K57" s="45" t="s">
        <v>54</v>
      </c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3"/>
    </row>
    <row r="58" spans="1:23" ht="38.25" customHeight="1" x14ac:dyDescent="0.25">
      <c r="A58" s="44" t="s">
        <v>55</v>
      </c>
      <c r="B58" s="44"/>
      <c r="C58" s="44"/>
      <c r="D58" s="44"/>
      <c r="E58" s="44"/>
      <c r="F58" s="46">
        <v>101256.19</v>
      </c>
      <c r="G58" s="47" t="s">
        <v>56</v>
      </c>
      <c r="H58" s="48">
        <v>201800010008207</v>
      </c>
      <c r="I58" s="49">
        <v>44927</v>
      </c>
      <c r="J58" s="49">
        <v>44927</v>
      </c>
      <c r="K58" s="47" t="s">
        <v>57</v>
      </c>
      <c r="L58" s="40"/>
      <c r="M58" s="40"/>
      <c r="N58" s="40"/>
      <c r="O58" s="40"/>
      <c r="P58" s="50"/>
      <c r="Q58" s="40"/>
      <c r="R58" s="40"/>
      <c r="S58" s="40"/>
      <c r="T58" s="40"/>
      <c r="U58" s="40"/>
      <c r="V58" s="40"/>
      <c r="W58" s="3"/>
    </row>
    <row r="59" spans="1:23" ht="38.25" customHeight="1" x14ac:dyDescent="0.25">
      <c r="A59" s="44" t="s">
        <v>55</v>
      </c>
      <c r="B59" s="44"/>
      <c r="C59" s="44"/>
      <c r="D59" s="44"/>
      <c r="E59" s="44"/>
      <c r="F59" s="46">
        <v>105740.31</v>
      </c>
      <c r="G59" s="47" t="s">
        <v>56</v>
      </c>
      <c r="H59" s="48">
        <v>201800010008207</v>
      </c>
      <c r="I59" s="49">
        <v>44958</v>
      </c>
      <c r="J59" s="49">
        <v>44958</v>
      </c>
      <c r="K59" s="47" t="s">
        <v>57</v>
      </c>
      <c r="L59" s="40"/>
      <c r="M59" s="40"/>
      <c r="N59" s="40"/>
      <c r="O59" s="40"/>
      <c r="P59" s="50"/>
      <c r="Q59" s="40"/>
      <c r="R59" s="40"/>
      <c r="S59" s="40"/>
      <c r="T59" s="40"/>
      <c r="U59" s="40"/>
      <c r="V59" s="40"/>
      <c r="W59" s="3"/>
    </row>
    <row r="60" spans="1:23" ht="38.25" customHeight="1" x14ac:dyDescent="0.25">
      <c r="A60" s="44" t="s">
        <v>55</v>
      </c>
      <c r="B60" s="44"/>
      <c r="C60" s="44"/>
      <c r="D60" s="44"/>
      <c r="E60" s="44"/>
      <c r="F60" s="46">
        <v>121884.84</v>
      </c>
      <c r="G60" s="47" t="s">
        <v>56</v>
      </c>
      <c r="H60" s="48">
        <v>201800010008207</v>
      </c>
      <c r="I60" s="49">
        <v>44986</v>
      </c>
      <c r="J60" s="49">
        <v>44986</v>
      </c>
      <c r="K60" s="47" t="s">
        <v>57</v>
      </c>
      <c r="L60" s="40"/>
      <c r="M60" s="40"/>
      <c r="N60" s="40"/>
      <c r="O60" s="40"/>
      <c r="P60" s="50"/>
      <c r="Q60" s="40"/>
      <c r="R60" s="40"/>
      <c r="S60" s="40"/>
      <c r="T60" s="40"/>
      <c r="U60" s="40"/>
      <c r="V60" s="40"/>
      <c r="W60" s="3"/>
    </row>
    <row r="61" spans="1:23" ht="38.25" customHeight="1" x14ac:dyDescent="0.25">
      <c r="A61" s="44" t="s">
        <v>55</v>
      </c>
      <c r="B61" s="44"/>
      <c r="C61" s="44"/>
      <c r="D61" s="44"/>
      <c r="E61" s="44"/>
      <c r="F61" s="46">
        <v>121337.63</v>
      </c>
      <c r="G61" s="47" t="s">
        <v>56</v>
      </c>
      <c r="H61" s="48">
        <v>201800010008207</v>
      </c>
      <c r="I61" s="49">
        <v>45017</v>
      </c>
      <c r="J61" s="49">
        <v>45017</v>
      </c>
      <c r="K61" s="47" t="s">
        <v>57</v>
      </c>
      <c r="L61" s="3"/>
      <c r="M61" s="3"/>
      <c r="N61" s="3"/>
      <c r="O61" s="3"/>
      <c r="P61" s="50"/>
      <c r="Q61" s="40"/>
      <c r="R61" s="40"/>
      <c r="S61" s="40"/>
      <c r="T61" s="40"/>
      <c r="U61" s="40"/>
      <c r="V61" s="40"/>
      <c r="W61" s="3"/>
    </row>
    <row r="62" spans="1:23" ht="38.25" customHeight="1" x14ac:dyDescent="0.25">
      <c r="A62" s="44" t="s">
        <v>55</v>
      </c>
      <c r="B62" s="44"/>
      <c r="C62" s="44"/>
      <c r="D62" s="44"/>
      <c r="E62" s="44"/>
      <c r="F62" s="46">
        <v>119897.85</v>
      </c>
      <c r="G62" s="47" t="s">
        <v>56</v>
      </c>
      <c r="H62" s="48">
        <v>201800010008207</v>
      </c>
      <c r="I62" s="49">
        <v>45047</v>
      </c>
      <c r="J62" s="49">
        <v>45047</v>
      </c>
      <c r="K62" s="47" t="s">
        <v>57</v>
      </c>
      <c r="L62" s="3"/>
      <c r="M62" s="3"/>
      <c r="N62" s="3"/>
      <c r="O62" s="3"/>
      <c r="P62" s="50"/>
      <c r="Q62" s="40"/>
      <c r="R62" s="40"/>
      <c r="S62" s="40"/>
      <c r="T62" s="40"/>
      <c r="U62" s="40"/>
      <c r="V62" s="40"/>
      <c r="W62" s="3"/>
    </row>
    <row r="63" spans="1:23" ht="38.25" customHeight="1" x14ac:dyDescent="0.25">
      <c r="A63" s="44" t="s">
        <v>55</v>
      </c>
      <c r="B63" s="44"/>
      <c r="C63" s="44"/>
      <c r="D63" s="44"/>
      <c r="E63" s="44"/>
      <c r="F63" s="46">
        <v>129046.22</v>
      </c>
      <c r="G63" s="47" t="s">
        <v>56</v>
      </c>
      <c r="H63" s="48">
        <v>201800010008207</v>
      </c>
      <c r="I63" s="49">
        <v>45078</v>
      </c>
      <c r="J63" s="49">
        <v>45078</v>
      </c>
      <c r="K63" s="47" t="s">
        <v>58</v>
      </c>
      <c r="L63" s="3"/>
      <c r="M63" s="3"/>
      <c r="N63" s="3"/>
      <c r="O63" s="3"/>
      <c r="P63" s="50"/>
      <c r="Q63" s="40"/>
      <c r="R63" s="40"/>
      <c r="S63" s="40"/>
      <c r="T63" s="40"/>
      <c r="U63" s="40"/>
      <c r="V63" s="40"/>
      <c r="W63" s="3"/>
    </row>
    <row r="64" spans="1:23" ht="38.25" customHeight="1" x14ac:dyDescent="0.25">
      <c r="A64" s="44" t="s">
        <v>55</v>
      </c>
      <c r="B64" s="44"/>
      <c r="C64" s="44"/>
      <c r="D64" s="44"/>
      <c r="E64" s="44"/>
      <c r="F64" s="46">
        <v>128602.78</v>
      </c>
      <c r="G64" s="47" t="s">
        <v>56</v>
      </c>
      <c r="H64" s="48">
        <v>201800010008207</v>
      </c>
      <c r="I64" s="49">
        <v>45108</v>
      </c>
      <c r="J64" s="49">
        <v>45108</v>
      </c>
      <c r="K64" s="47" t="s">
        <v>59</v>
      </c>
      <c r="L64" s="3"/>
      <c r="M64" s="3"/>
      <c r="N64" s="3"/>
      <c r="O64" s="3"/>
      <c r="P64" s="50"/>
      <c r="Q64" s="40"/>
      <c r="R64" s="40"/>
      <c r="S64" s="40"/>
      <c r="T64" s="40"/>
      <c r="U64" s="40"/>
      <c r="V64" s="40"/>
      <c r="W64" s="3"/>
    </row>
    <row r="65" spans="1:23" ht="38.25" customHeight="1" x14ac:dyDescent="0.25">
      <c r="A65" s="44" t="s">
        <v>55</v>
      </c>
      <c r="B65" s="44"/>
      <c r="C65" s="44"/>
      <c r="D65" s="44"/>
      <c r="E65" s="44"/>
      <c r="F65" s="51">
        <v>132790.99</v>
      </c>
      <c r="G65" s="47" t="s">
        <v>56</v>
      </c>
      <c r="H65" s="48">
        <v>201800010008207</v>
      </c>
      <c r="I65" s="49">
        <v>45139</v>
      </c>
      <c r="J65" s="49">
        <v>45139</v>
      </c>
      <c r="K65" s="47" t="s">
        <v>60</v>
      </c>
      <c r="L65" s="3"/>
      <c r="M65" s="3"/>
      <c r="N65" s="3"/>
      <c r="O65" s="3"/>
      <c r="P65" s="50"/>
      <c r="Q65" s="40"/>
      <c r="R65" s="40"/>
      <c r="S65" s="40"/>
      <c r="T65" s="40"/>
      <c r="U65" s="40"/>
      <c r="V65" s="40"/>
      <c r="W65" s="3"/>
    </row>
    <row r="66" spans="1:23" ht="38.25" customHeight="1" x14ac:dyDescent="0.25">
      <c r="A66" s="44" t="s">
        <v>55</v>
      </c>
      <c r="B66" s="44"/>
      <c r="C66" s="44"/>
      <c r="D66" s="44"/>
      <c r="E66" s="44"/>
      <c r="F66" s="51">
        <v>140181.97</v>
      </c>
      <c r="G66" s="47" t="s">
        <v>56</v>
      </c>
      <c r="H66" s="48">
        <v>201800010008207</v>
      </c>
      <c r="I66" s="49">
        <v>45171</v>
      </c>
      <c r="J66" s="49">
        <v>45171</v>
      </c>
      <c r="K66" s="47" t="s">
        <v>60</v>
      </c>
      <c r="L66" s="3"/>
      <c r="M66" s="3"/>
      <c r="N66" s="3"/>
      <c r="O66" s="3"/>
      <c r="P66" s="50"/>
      <c r="Q66" s="40"/>
      <c r="R66" s="40"/>
      <c r="S66" s="40"/>
      <c r="T66" s="40"/>
      <c r="U66" s="40"/>
      <c r="V66" s="40"/>
      <c r="W66" s="3"/>
    </row>
    <row r="67" spans="1:23" ht="38.25" customHeight="1" x14ac:dyDescent="0.25">
      <c r="A67" s="44" t="s">
        <v>55</v>
      </c>
      <c r="B67" s="44"/>
      <c r="C67" s="44"/>
      <c r="D67" s="44"/>
      <c r="E67" s="44"/>
      <c r="F67" s="51">
        <v>135303.94</v>
      </c>
      <c r="G67" s="47" t="s">
        <v>56</v>
      </c>
      <c r="H67" s="48">
        <v>201800010008207</v>
      </c>
      <c r="I67" s="49">
        <v>45201</v>
      </c>
      <c r="J67" s="49">
        <v>45202</v>
      </c>
      <c r="K67" s="47" t="s">
        <v>60</v>
      </c>
      <c r="L67" s="3"/>
      <c r="M67" s="3"/>
      <c r="N67" s="3"/>
      <c r="O67" s="3"/>
      <c r="P67" s="50"/>
      <c r="Q67" s="40"/>
      <c r="R67" s="40"/>
      <c r="S67" s="40"/>
      <c r="T67" s="40"/>
      <c r="U67" s="40"/>
      <c r="V67" s="40"/>
      <c r="W67" s="3"/>
    </row>
    <row r="68" spans="1:23" ht="35.1" customHeight="1" x14ac:dyDescent="0.25">
      <c r="A68" s="44" t="s">
        <v>55</v>
      </c>
      <c r="B68" s="44"/>
      <c r="C68" s="44"/>
      <c r="D68" s="44"/>
      <c r="E68" s="44"/>
      <c r="F68" s="51">
        <v>135501.01999999999</v>
      </c>
      <c r="G68" s="47" t="s">
        <v>56</v>
      </c>
      <c r="H68" s="48">
        <v>201800010008207</v>
      </c>
      <c r="I68" s="49">
        <v>45232</v>
      </c>
      <c r="J68" s="49">
        <v>45233</v>
      </c>
      <c r="K68" s="47" t="s">
        <v>60</v>
      </c>
      <c r="L68" s="3"/>
      <c r="M68" s="3"/>
      <c r="N68" s="3"/>
      <c r="O68" s="3"/>
      <c r="P68" s="50"/>
      <c r="Q68" s="40"/>
      <c r="R68" s="40"/>
      <c r="S68" s="40"/>
      <c r="T68" s="40"/>
      <c r="U68" s="40"/>
      <c r="V68" s="40"/>
      <c r="W68" s="3"/>
    </row>
    <row r="69" spans="1:23" ht="43.5" customHeight="1" x14ac:dyDescent="0.25">
      <c r="A69" s="44" t="s">
        <v>55</v>
      </c>
      <c r="B69" s="44"/>
      <c r="C69" s="44"/>
      <c r="D69" s="44"/>
      <c r="E69" s="44"/>
      <c r="F69" s="51">
        <v>144468.74</v>
      </c>
      <c r="G69" s="47" t="s">
        <v>56</v>
      </c>
      <c r="H69" s="48">
        <v>201800010008207</v>
      </c>
      <c r="I69" s="49">
        <v>45262</v>
      </c>
      <c r="J69" s="49">
        <v>45263</v>
      </c>
      <c r="K69" s="47" t="s">
        <v>60</v>
      </c>
      <c r="L69" s="3"/>
      <c r="M69" s="3"/>
      <c r="N69" s="3"/>
      <c r="O69" s="3"/>
      <c r="P69" s="50"/>
      <c r="Q69" s="40"/>
      <c r="R69" s="40"/>
      <c r="S69" s="40"/>
      <c r="T69" s="40"/>
      <c r="U69" s="40"/>
      <c r="V69" s="40"/>
      <c r="W69" s="3"/>
    </row>
    <row r="70" spans="1:23" ht="15" customHeight="1" x14ac:dyDescent="0.25">
      <c r="A70" s="44" t="s">
        <v>61</v>
      </c>
      <c r="B70" s="44"/>
      <c r="C70" s="44"/>
      <c r="D70" s="44"/>
      <c r="E70" s="44"/>
      <c r="F70" s="52"/>
      <c r="G70" s="52"/>
      <c r="H70" s="52"/>
      <c r="I70" s="53"/>
      <c r="J70" s="53"/>
      <c r="K70" s="52"/>
      <c r="L70" s="3"/>
      <c r="M70" s="3"/>
      <c r="N70" s="3"/>
      <c r="O70" s="3"/>
      <c r="P70" s="50"/>
      <c r="Q70" s="40"/>
      <c r="R70" s="40"/>
      <c r="S70" s="40"/>
      <c r="T70" s="40"/>
      <c r="U70" s="40"/>
      <c r="V70" s="40"/>
      <c r="W70" s="3"/>
    </row>
    <row r="71" spans="1:23" ht="38.25" customHeight="1" x14ac:dyDescent="0.25">
      <c r="A71" s="44" t="s">
        <v>62</v>
      </c>
      <c r="B71" s="44"/>
      <c r="C71" s="44"/>
      <c r="D71" s="44"/>
      <c r="E71" s="44"/>
      <c r="F71" s="46">
        <v>600000</v>
      </c>
      <c r="G71" s="47" t="s">
        <v>63</v>
      </c>
      <c r="H71" s="48">
        <v>201800010008207</v>
      </c>
      <c r="I71" s="49">
        <v>44927</v>
      </c>
      <c r="J71" s="49">
        <v>44927</v>
      </c>
      <c r="K71" s="47" t="s">
        <v>57</v>
      </c>
      <c r="L71" s="3"/>
      <c r="M71" s="3"/>
      <c r="N71" s="3"/>
      <c r="O71" s="3"/>
      <c r="P71" s="50"/>
      <c r="Q71" s="40"/>
      <c r="R71" s="40"/>
      <c r="S71" s="40"/>
      <c r="T71" s="40"/>
      <c r="U71" s="40"/>
      <c r="V71" s="40"/>
      <c r="W71" s="3"/>
    </row>
    <row r="72" spans="1:23" ht="38.25" customHeight="1" x14ac:dyDescent="0.25">
      <c r="A72" s="44" t="s">
        <v>62</v>
      </c>
      <c r="B72" s="44"/>
      <c r="C72" s="44"/>
      <c r="D72" s="44"/>
      <c r="E72" s="44"/>
      <c r="F72" s="46">
        <v>507181.1</v>
      </c>
      <c r="G72" s="47" t="s">
        <v>63</v>
      </c>
      <c r="H72" s="48">
        <v>201800010008207</v>
      </c>
      <c r="I72" s="49">
        <v>44958</v>
      </c>
      <c r="J72" s="49">
        <v>44958</v>
      </c>
      <c r="K72" s="47" t="s">
        <v>57</v>
      </c>
      <c r="L72" s="3"/>
      <c r="M72" s="3"/>
      <c r="N72" s="3"/>
      <c r="O72" s="3"/>
      <c r="P72" s="50"/>
      <c r="Q72" s="40"/>
      <c r="R72" s="40"/>
      <c r="S72" s="40"/>
      <c r="T72" s="40"/>
      <c r="U72" s="40"/>
      <c r="V72" s="40"/>
      <c r="W72" s="3"/>
    </row>
    <row r="73" spans="1:23" ht="38.25" customHeight="1" x14ac:dyDescent="0.25">
      <c r="A73" s="44" t="s">
        <v>62</v>
      </c>
      <c r="B73" s="44"/>
      <c r="C73" s="44"/>
      <c r="D73" s="44"/>
      <c r="E73" s="44"/>
      <c r="F73" s="46">
        <v>403456.55</v>
      </c>
      <c r="G73" s="47" t="s">
        <v>63</v>
      </c>
      <c r="H73" s="48">
        <v>201800010008207</v>
      </c>
      <c r="I73" s="49">
        <v>44986</v>
      </c>
      <c r="J73" s="49">
        <v>44986</v>
      </c>
      <c r="K73" s="47" t="s">
        <v>57</v>
      </c>
      <c r="L73" s="3"/>
      <c r="M73" s="3"/>
      <c r="N73" s="3"/>
      <c r="O73" s="3"/>
      <c r="P73" s="50"/>
      <c r="Q73" s="40"/>
      <c r="R73" s="40"/>
      <c r="S73" s="40"/>
      <c r="T73" s="40"/>
      <c r="U73" s="40"/>
      <c r="V73" s="40"/>
      <c r="W73" s="3"/>
    </row>
    <row r="74" spans="1:23" ht="38.25" customHeight="1" x14ac:dyDescent="0.25">
      <c r="A74" s="44" t="s">
        <v>62</v>
      </c>
      <c r="B74" s="44"/>
      <c r="C74" s="44"/>
      <c r="D74" s="44"/>
      <c r="E74" s="44"/>
      <c r="F74" s="46">
        <v>426985.67</v>
      </c>
      <c r="G74" s="47" t="s">
        <v>63</v>
      </c>
      <c r="H74" s="48">
        <v>201800010008207</v>
      </c>
      <c r="I74" s="49">
        <v>45017</v>
      </c>
      <c r="J74" s="49">
        <v>45017</v>
      </c>
      <c r="K74" s="47" t="s">
        <v>57</v>
      </c>
      <c r="L74" s="3"/>
      <c r="M74" s="3"/>
      <c r="N74" s="3"/>
      <c r="O74" s="3"/>
      <c r="P74" s="50"/>
      <c r="Q74" s="40"/>
      <c r="R74" s="40"/>
      <c r="S74" s="40"/>
      <c r="T74" s="40"/>
      <c r="U74" s="40"/>
      <c r="V74" s="40"/>
      <c r="W74" s="3"/>
    </row>
    <row r="75" spans="1:23" ht="38.25" customHeight="1" x14ac:dyDescent="0.25">
      <c r="A75" s="44" t="s">
        <v>62</v>
      </c>
      <c r="B75" s="44"/>
      <c r="C75" s="44"/>
      <c r="D75" s="44"/>
      <c r="E75" s="44"/>
      <c r="F75" s="46">
        <v>400105.47</v>
      </c>
      <c r="G75" s="47" t="s">
        <v>63</v>
      </c>
      <c r="H75" s="48">
        <v>201800010008207</v>
      </c>
      <c r="I75" s="49">
        <v>45047</v>
      </c>
      <c r="J75" s="49">
        <v>45047</v>
      </c>
      <c r="K75" s="47" t="s">
        <v>57</v>
      </c>
      <c r="L75" s="3"/>
      <c r="M75" s="3"/>
      <c r="N75" s="3"/>
      <c r="O75" s="3"/>
      <c r="P75" s="50"/>
      <c r="Q75" s="40"/>
      <c r="R75" s="40"/>
      <c r="S75" s="40"/>
      <c r="T75" s="40"/>
      <c r="U75" s="40"/>
      <c r="V75" s="40"/>
      <c r="W75" s="3"/>
    </row>
    <row r="76" spans="1:23" ht="38.25" customHeight="1" x14ac:dyDescent="0.25">
      <c r="A76" s="44" t="s">
        <v>62</v>
      </c>
      <c r="B76" s="44"/>
      <c r="C76" s="44"/>
      <c r="D76" s="44"/>
      <c r="E76" s="44"/>
      <c r="F76" s="46">
        <v>385445.15</v>
      </c>
      <c r="G76" s="47" t="s">
        <v>63</v>
      </c>
      <c r="H76" s="48">
        <v>201800010008207</v>
      </c>
      <c r="I76" s="49">
        <v>45078</v>
      </c>
      <c r="J76" s="49">
        <v>45078</v>
      </c>
      <c r="K76" s="47" t="s">
        <v>58</v>
      </c>
      <c r="L76" s="3"/>
      <c r="M76" s="3"/>
      <c r="N76" s="3"/>
      <c r="O76" s="3"/>
      <c r="P76" s="50"/>
      <c r="Q76" s="40"/>
      <c r="R76" s="40"/>
      <c r="S76" s="40"/>
      <c r="T76" s="40"/>
      <c r="U76" s="40"/>
      <c r="V76" s="40"/>
      <c r="W76" s="3"/>
    </row>
    <row r="77" spans="1:23" ht="38.25" customHeight="1" x14ac:dyDescent="0.25">
      <c r="A77" s="44" t="s">
        <v>62</v>
      </c>
      <c r="B77" s="44"/>
      <c r="C77" s="44"/>
      <c r="D77" s="44"/>
      <c r="E77" s="44"/>
      <c r="F77" s="46">
        <v>341145.86</v>
      </c>
      <c r="G77" s="47" t="s">
        <v>63</v>
      </c>
      <c r="H77" s="48">
        <v>201800010008207</v>
      </c>
      <c r="I77" s="49">
        <v>45108</v>
      </c>
      <c r="J77" s="49">
        <v>45108</v>
      </c>
      <c r="K77" s="47" t="s">
        <v>59</v>
      </c>
      <c r="L77" s="3"/>
      <c r="M77" s="3"/>
      <c r="N77" s="3"/>
      <c r="O77" s="3"/>
      <c r="P77" s="50"/>
      <c r="Q77" s="40"/>
      <c r="R77" s="40"/>
      <c r="S77" s="40"/>
      <c r="T77" s="40"/>
      <c r="U77" s="40"/>
      <c r="V77" s="40"/>
      <c r="W77" s="3"/>
    </row>
    <row r="78" spans="1:23" ht="38.25" customHeight="1" x14ac:dyDescent="0.25">
      <c r="A78" s="44" t="s">
        <v>62</v>
      </c>
      <c r="B78" s="44"/>
      <c r="C78" s="44"/>
      <c r="D78" s="44"/>
      <c r="E78" s="44"/>
      <c r="F78" s="51">
        <v>347927.49</v>
      </c>
      <c r="G78" s="47" t="s">
        <v>63</v>
      </c>
      <c r="H78" s="48">
        <v>201800010008207</v>
      </c>
      <c r="I78" s="49">
        <v>45139</v>
      </c>
      <c r="J78" s="49">
        <v>45139</v>
      </c>
      <c r="K78" s="47" t="s">
        <v>60</v>
      </c>
      <c r="L78" s="3"/>
      <c r="M78" s="3"/>
      <c r="N78" s="3"/>
      <c r="O78" s="3"/>
      <c r="P78" s="50"/>
      <c r="Q78" s="40"/>
      <c r="R78" s="40"/>
      <c r="S78" s="40"/>
      <c r="T78" s="40"/>
      <c r="U78" s="40"/>
      <c r="V78" s="40"/>
      <c r="W78" s="3"/>
    </row>
    <row r="79" spans="1:23" ht="38.25" customHeight="1" x14ac:dyDescent="0.25">
      <c r="A79" s="44" t="s">
        <v>62</v>
      </c>
      <c r="B79" s="44"/>
      <c r="C79" s="44"/>
      <c r="D79" s="44"/>
      <c r="E79" s="44"/>
      <c r="F79" s="51">
        <v>360804.27</v>
      </c>
      <c r="G79" s="47" t="s">
        <v>63</v>
      </c>
      <c r="H79" s="48">
        <v>201800010008207</v>
      </c>
      <c r="I79" s="49">
        <v>45171</v>
      </c>
      <c r="J79" s="49">
        <v>45171</v>
      </c>
      <c r="K79" s="47" t="s">
        <v>60</v>
      </c>
      <c r="L79" s="3"/>
      <c r="M79" s="3"/>
      <c r="N79" s="3"/>
      <c r="O79" s="3"/>
      <c r="P79" s="50"/>
      <c r="Q79" s="40"/>
      <c r="R79" s="40"/>
      <c r="S79" s="40"/>
      <c r="T79" s="40"/>
      <c r="U79" s="40"/>
      <c r="V79" s="40"/>
      <c r="W79" s="3"/>
    </row>
    <row r="80" spans="1:23" ht="38.25" customHeight="1" x14ac:dyDescent="0.25">
      <c r="A80" s="44" t="s">
        <v>62</v>
      </c>
      <c r="B80" s="44"/>
      <c r="C80" s="44"/>
      <c r="D80" s="44"/>
      <c r="E80" s="44"/>
      <c r="F80" s="51">
        <v>397485.04</v>
      </c>
      <c r="G80" s="47" t="s">
        <v>63</v>
      </c>
      <c r="H80" s="48">
        <v>201800010008207</v>
      </c>
      <c r="I80" s="49">
        <v>45201</v>
      </c>
      <c r="J80" s="49">
        <v>45202</v>
      </c>
      <c r="K80" s="47" t="s">
        <v>60</v>
      </c>
      <c r="L80" s="3"/>
      <c r="M80" s="3"/>
      <c r="N80" s="3"/>
      <c r="O80" s="3"/>
      <c r="P80" s="50"/>
      <c r="Q80" s="40"/>
      <c r="R80" s="40"/>
      <c r="S80" s="40"/>
      <c r="T80" s="40"/>
      <c r="U80" s="40"/>
      <c r="V80" s="40"/>
      <c r="W80" s="3"/>
    </row>
    <row r="81" spans="1:23" ht="38.25" customHeight="1" x14ac:dyDescent="0.25">
      <c r="A81" s="44" t="s">
        <v>62</v>
      </c>
      <c r="B81" s="44"/>
      <c r="C81" s="44"/>
      <c r="D81" s="44"/>
      <c r="E81" s="44"/>
      <c r="F81" s="51">
        <v>424605.76</v>
      </c>
      <c r="G81" s="47" t="s">
        <v>63</v>
      </c>
      <c r="H81" s="48">
        <v>201800010008207</v>
      </c>
      <c r="I81" s="49">
        <v>45232</v>
      </c>
      <c r="J81" s="49">
        <v>45233</v>
      </c>
      <c r="K81" s="47" t="s">
        <v>60</v>
      </c>
      <c r="L81" s="3"/>
      <c r="M81" s="3"/>
      <c r="N81" s="3"/>
      <c r="O81" s="3"/>
      <c r="P81" s="50"/>
      <c r="Q81" s="40"/>
      <c r="R81" s="40"/>
      <c r="S81" s="40"/>
      <c r="T81" s="40"/>
      <c r="U81" s="40"/>
      <c r="V81" s="40"/>
      <c r="W81" s="3"/>
    </row>
    <row r="82" spans="1:23" ht="39" customHeight="1" x14ac:dyDescent="0.25">
      <c r="A82" s="44" t="s">
        <v>62</v>
      </c>
      <c r="B82" s="44"/>
      <c r="C82" s="44"/>
      <c r="D82" s="44"/>
      <c r="E82" s="44"/>
      <c r="F82" s="51">
        <v>378143.44</v>
      </c>
      <c r="G82" s="47" t="s">
        <v>63</v>
      </c>
      <c r="H82" s="48">
        <v>201800010008207</v>
      </c>
      <c r="I82" s="49">
        <v>45262</v>
      </c>
      <c r="J82" s="49">
        <v>45263</v>
      </c>
      <c r="K82" s="47" t="s">
        <v>60</v>
      </c>
      <c r="L82" s="3"/>
      <c r="M82" s="3"/>
      <c r="N82" s="3"/>
      <c r="O82" s="3"/>
      <c r="P82" s="50"/>
      <c r="Q82" s="40"/>
      <c r="R82" s="40"/>
      <c r="S82" s="40"/>
      <c r="T82" s="40"/>
      <c r="U82" s="40"/>
      <c r="V82" s="40"/>
      <c r="W82" s="3"/>
    </row>
    <row r="83" spans="1:23" ht="38.25" customHeight="1" x14ac:dyDescent="0.25">
      <c r="A83" s="44" t="s">
        <v>64</v>
      </c>
      <c r="B83" s="44"/>
      <c r="C83" s="44"/>
      <c r="D83" s="44"/>
      <c r="E83" s="44"/>
      <c r="F83" s="46">
        <v>243118.8</v>
      </c>
      <c r="G83" s="47" t="s">
        <v>63</v>
      </c>
      <c r="H83" s="48">
        <v>202200010028533</v>
      </c>
      <c r="I83" s="49" t="s">
        <v>65</v>
      </c>
      <c r="J83" s="49">
        <v>45139</v>
      </c>
      <c r="K83" s="54" t="s">
        <v>66</v>
      </c>
      <c r="L83" s="3"/>
      <c r="M83" s="3"/>
      <c r="N83" s="3"/>
      <c r="O83" s="3"/>
      <c r="P83" s="50"/>
      <c r="Q83" s="40"/>
      <c r="R83" s="40"/>
      <c r="S83" s="40"/>
      <c r="T83" s="40"/>
      <c r="U83" s="40"/>
      <c r="V83" s="40"/>
      <c r="W83" s="3"/>
    </row>
    <row r="84" spans="1:23" ht="38.25" customHeight="1" x14ac:dyDescent="0.25">
      <c r="A84" s="44" t="s">
        <v>64</v>
      </c>
      <c r="B84" s="44"/>
      <c r="C84" s="44"/>
      <c r="D84" s="44"/>
      <c r="E84" s="44"/>
      <c r="F84" s="46">
        <v>113111.71</v>
      </c>
      <c r="G84" s="47" t="s">
        <v>63</v>
      </c>
      <c r="H84" s="48">
        <v>202200010028533</v>
      </c>
      <c r="I84" s="49" t="s">
        <v>67</v>
      </c>
      <c r="J84" s="49">
        <v>45139</v>
      </c>
      <c r="K84" s="54" t="s">
        <v>66</v>
      </c>
      <c r="L84" s="3"/>
      <c r="M84" s="3"/>
      <c r="N84" s="3"/>
      <c r="O84" s="3"/>
      <c r="P84" s="50"/>
      <c r="Q84" s="40"/>
      <c r="R84" s="40"/>
      <c r="S84" s="40"/>
      <c r="T84" s="40"/>
      <c r="U84" s="40"/>
      <c r="V84" s="40"/>
      <c r="W84" s="3"/>
    </row>
    <row r="85" spans="1:23" ht="15" customHeight="1" x14ac:dyDescent="0.25">
      <c r="A85" s="44" t="s">
        <v>68</v>
      </c>
      <c r="B85" s="44"/>
      <c r="C85" s="44"/>
      <c r="D85" s="44"/>
      <c r="E85" s="44"/>
      <c r="F85" s="52"/>
      <c r="G85" s="52"/>
      <c r="H85" s="52"/>
      <c r="I85" s="52"/>
      <c r="J85" s="52"/>
      <c r="K85" s="52"/>
      <c r="L85" s="3"/>
      <c r="M85" s="3"/>
      <c r="N85" s="3"/>
      <c r="O85" s="3"/>
      <c r="P85" s="50"/>
      <c r="Q85" s="40"/>
      <c r="R85" s="40"/>
      <c r="S85" s="40"/>
      <c r="T85" s="40"/>
      <c r="U85" s="40"/>
      <c r="V85" s="40"/>
      <c r="W85" s="3"/>
    </row>
    <row r="86" spans="1:23" ht="15" customHeight="1" x14ac:dyDescent="0.25">
      <c r="A86" s="44" t="s">
        <v>69</v>
      </c>
      <c r="B86" s="44"/>
      <c r="C86" s="44"/>
      <c r="D86" s="44"/>
      <c r="E86" s="44"/>
      <c r="F86" s="46">
        <f>862655.24+100718.48</f>
        <v>963373.72</v>
      </c>
      <c r="G86" s="47" t="s">
        <v>63</v>
      </c>
      <c r="H86" s="52"/>
      <c r="I86" s="49">
        <v>45139</v>
      </c>
      <c r="J86" s="49">
        <v>45171</v>
      </c>
      <c r="K86" s="52" t="s">
        <v>70</v>
      </c>
      <c r="L86" s="3"/>
      <c r="M86" s="3"/>
      <c r="N86" s="3"/>
      <c r="O86" s="3"/>
      <c r="P86" s="50"/>
      <c r="Q86" s="40"/>
      <c r="R86" s="40"/>
      <c r="S86" s="40"/>
      <c r="T86" s="40"/>
      <c r="U86" s="40"/>
      <c r="V86" s="40"/>
      <c r="W86" s="3"/>
    </row>
    <row r="87" spans="1:23" ht="15.75" customHeight="1" x14ac:dyDescent="0.25">
      <c r="A87" s="55" t="s">
        <v>71</v>
      </c>
      <c r="B87" s="55"/>
      <c r="C87" s="55"/>
      <c r="D87" s="55"/>
      <c r="E87" s="55"/>
      <c r="F87" s="56">
        <f>SUM(F58:F86)</f>
        <v>7808902.5100000007</v>
      </c>
      <c r="G87" s="57"/>
      <c r="H87" s="57"/>
      <c r="I87" s="57"/>
      <c r="J87" s="57"/>
      <c r="K87" s="57"/>
      <c r="L87" s="3"/>
      <c r="M87" s="3"/>
      <c r="N87" s="3"/>
      <c r="O87" s="3"/>
      <c r="P87" s="50"/>
      <c r="Q87" s="40"/>
      <c r="R87" s="40"/>
      <c r="S87" s="40"/>
      <c r="T87" s="40"/>
      <c r="U87" s="40"/>
      <c r="V87" s="40"/>
      <c r="W87" s="3"/>
    </row>
    <row r="88" spans="1:23" ht="15" customHeight="1" x14ac:dyDescent="0.25">
      <c r="A88" s="58" t="s">
        <v>72</v>
      </c>
      <c r="B88" s="58"/>
      <c r="C88" s="58"/>
      <c r="D88" s="58"/>
      <c r="E88" s="58"/>
      <c r="F88" s="58"/>
      <c r="G88" s="58"/>
      <c r="H88" s="58"/>
      <c r="I88" s="50"/>
      <c r="J88" s="50"/>
      <c r="K88" s="50"/>
      <c r="L88" s="50"/>
      <c r="M88" s="50"/>
      <c r="N88" s="50"/>
      <c r="O88" s="50"/>
      <c r="P88" s="50"/>
      <c r="Q88" s="40"/>
      <c r="R88" s="40"/>
      <c r="S88" s="40"/>
      <c r="T88" s="40"/>
      <c r="U88" s="40"/>
      <c r="V88" s="40"/>
      <c r="W88" s="3"/>
    </row>
    <row r="89" spans="1:23" ht="11.25" customHeight="1" thickBot="1" x14ac:dyDescent="0.3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40"/>
      <c r="Q89" s="40"/>
      <c r="R89" s="40"/>
      <c r="S89" s="40"/>
      <c r="T89" s="40"/>
      <c r="U89" s="40"/>
      <c r="V89" s="40"/>
      <c r="W89" s="3"/>
    </row>
    <row r="90" spans="1:23" ht="15.75" customHeight="1" thickBot="1" x14ac:dyDescent="0.3">
      <c r="A90" s="60" t="s">
        <v>73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50"/>
      <c r="M90" s="50"/>
      <c r="N90" s="50"/>
      <c r="O90" s="50"/>
      <c r="P90" s="40"/>
      <c r="Q90" s="40"/>
      <c r="R90" s="40"/>
      <c r="S90" s="40"/>
      <c r="T90" s="40"/>
      <c r="U90" s="40"/>
      <c r="V90" s="40"/>
      <c r="W90" s="3"/>
    </row>
    <row r="91" spans="1:23" ht="15.75" thickBot="1" x14ac:dyDescent="0.3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50"/>
      <c r="M91" s="50"/>
      <c r="N91" s="50"/>
      <c r="O91" s="50"/>
      <c r="P91" s="40"/>
      <c r="Q91" s="40"/>
      <c r="R91" s="40"/>
      <c r="S91" s="40"/>
      <c r="T91" s="40"/>
      <c r="U91" s="40"/>
      <c r="V91" s="40"/>
      <c r="W91" s="3"/>
    </row>
    <row r="92" spans="1:23" ht="10.5" customHeight="1" x14ac:dyDescent="0.25">
      <c r="A92" s="40"/>
      <c r="B92" s="40"/>
      <c r="C92" s="41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3"/>
    </row>
    <row r="93" spans="1:23" ht="15" customHeight="1" x14ac:dyDescent="0.25">
      <c r="A93" s="58" t="s">
        <v>74</v>
      </c>
      <c r="B93" s="58"/>
      <c r="C93" s="58"/>
      <c r="D93" s="58"/>
      <c r="E93" s="58"/>
      <c r="F93" s="58"/>
      <c r="G93" s="58"/>
      <c r="H93" s="5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3"/>
    </row>
    <row r="94" spans="1:23" x14ac:dyDescent="0.25">
      <c r="A94" s="40"/>
      <c r="B94" s="40"/>
      <c r="C94" s="41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3"/>
    </row>
    <row r="95" spans="1:23" x14ac:dyDescent="0.25">
      <c r="A95" s="40"/>
      <c r="B95" s="40"/>
      <c r="C95" s="41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3"/>
    </row>
    <row r="96" spans="1:23" x14ac:dyDescent="0.25">
      <c r="A96" s="40"/>
      <c r="B96" s="40"/>
      <c r="C96" s="41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3"/>
    </row>
    <row r="97" spans="1:23" ht="15" customHeight="1" x14ac:dyDescent="0.25">
      <c r="A97" s="40"/>
      <c r="B97" s="40"/>
      <c r="C97" s="41"/>
      <c r="D97" s="61" t="s">
        <v>75</v>
      </c>
      <c r="E97" s="61"/>
      <c r="F97" s="61"/>
      <c r="I97" s="61" t="s">
        <v>76</v>
      </c>
      <c r="J97" s="61"/>
      <c r="K97" s="61"/>
      <c r="L97" s="61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3"/>
    </row>
    <row r="98" spans="1:23" ht="30" customHeight="1" x14ac:dyDescent="0.25">
      <c r="A98" s="40"/>
      <c r="B98" s="40"/>
      <c r="C98" s="41"/>
      <c r="D98" s="61" t="s">
        <v>77</v>
      </c>
      <c r="E98" s="61"/>
      <c r="F98" s="61"/>
      <c r="I98" s="61" t="s">
        <v>78</v>
      </c>
      <c r="J98" s="61"/>
      <c r="K98" s="61"/>
      <c r="L98" s="61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3"/>
    </row>
    <row r="99" spans="1:23" x14ac:dyDescent="0.25">
      <c r="A99" s="40"/>
      <c r="B99" s="40"/>
      <c r="C99" s="41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3"/>
    </row>
    <row r="100" spans="1:23" x14ac:dyDescent="0.25">
      <c r="A100" s="40"/>
      <c r="B100" s="40"/>
      <c r="C100" s="41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3"/>
    </row>
    <row r="101" spans="1:23" x14ac:dyDescent="0.25">
      <c r="A101" s="40"/>
      <c r="B101" s="40"/>
      <c r="C101" s="41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3"/>
    </row>
    <row r="102" spans="1:23" x14ac:dyDescent="0.25">
      <c r="A102" s="40"/>
      <c r="B102" s="40"/>
      <c r="C102" s="41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3"/>
    </row>
    <row r="103" spans="1:23" x14ac:dyDescent="0.25">
      <c r="A103" s="40"/>
      <c r="B103" s="40"/>
      <c r="C103" s="41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3"/>
    </row>
    <row r="104" spans="1:23" x14ac:dyDescent="0.25">
      <c r="A104" s="40"/>
      <c r="B104" s="40"/>
      <c r="C104" s="41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3"/>
    </row>
    <row r="105" spans="1:23" x14ac:dyDescent="0.25">
      <c r="A105" s="62"/>
      <c r="B105" s="62"/>
      <c r="C105" s="63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</row>
    <row r="106" spans="1:23" x14ac:dyDescent="0.25">
      <c r="A106" s="62"/>
      <c r="B106" s="62"/>
      <c r="C106" s="63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</row>
    <row r="107" spans="1:23" x14ac:dyDescent="0.25">
      <c r="A107" s="62"/>
      <c r="B107" s="62"/>
      <c r="C107" s="63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</row>
    <row r="108" spans="1:23" x14ac:dyDescent="0.25">
      <c r="A108" s="62"/>
      <c r="B108" s="62"/>
      <c r="C108" s="63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</row>
    <row r="109" spans="1:23" x14ac:dyDescent="0.25">
      <c r="A109" s="62"/>
      <c r="B109" s="62"/>
      <c r="C109" s="63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</row>
    <row r="110" spans="1:23" x14ac:dyDescent="0.25">
      <c r="A110" s="62"/>
      <c r="B110" s="62"/>
      <c r="C110" s="63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</row>
    <row r="111" spans="1:23" x14ac:dyDescent="0.25">
      <c r="A111" s="62"/>
      <c r="B111" s="62"/>
      <c r="C111" s="63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</row>
    <row r="112" spans="1:23" x14ac:dyDescent="0.25">
      <c r="A112" s="62"/>
      <c r="B112" s="62"/>
      <c r="C112" s="63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</row>
    <row r="113" spans="1:22" x14ac:dyDescent="0.25">
      <c r="A113" s="62"/>
      <c r="B113" s="62"/>
      <c r="C113" s="63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</row>
    <row r="114" spans="1:22" x14ac:dyDescent="0.25">
      <c r="A114" s="62"/>
      <c r="B114" s="62"/>
      <c r="C114" s="63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</row>
    <row r="115" spans="1:22" x14ac:dyDescent="0.25">
      <c r="A115" s="62"/>
      <c r="B115" s="62"/>
      <c r="C115" s="63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</row>
    <row r="116" spans="1:22" x14ac:dyDescent="0.25">
      <c r="A116" s="62"/>
      <c r="B116" s="62"/>
      <c r="C116" s="63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</row>
    <row r="117" spans="1:22" x14ac:dyDescent="0.25">
      <c r="A117" s="62"/>
      <c r="B117" s="62"/>
      <c r="C117" s="63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</row>
    <row r="118" spans="1:22" x14ac:dyDescent="0.25">
      <c r="A118" s="62"/>
      <c r="B118" s="62"/>
      <c r="C118" s="63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</row>
    <row r="119" spans="1:22" x14ac:dyDescent="0.25">
      <c r="A119" s="62"/>
      <c r="B119" s="62"/>
      <c r="C119" s="63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</row>
    <row r="120" spans="1:22" x14ac:dyDescent="0.25">
      <c r="A120" s="62"/>
      <c r="B120" s="62"/>
      <c r="C120" s="63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</row>
    <row r="121" spans="1:22" x14ac:dyDescent="0.25">
      <c r="A121" s="62"/>
      <c r="B121" s="62"/>
      <c r="C121" s="63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</row>
    <row r="122" spans="1:22" x14ac:dyDescent="0.25">
      <c r="A122" s="62"/>
      <c r="B122" s="62"/>
      <c r="C122" s="63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</row>
    <row r="123" spans="1:22" x14ac:dyDescent="0.25">
      <c r="A123" s="62"/>
      <c r="B123" s="62"/>
      <c r="C123" s="63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</row>
    <row r="124" spans="1:22" x14ac:dyDescent="0.25">
      <c r="A124" s="62"/>
      <c r="B124" s="62"/>
      <c r="C124" s="63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</row>
    <row r="125" spans="1:22" x14ac:dyDescent="0.25">
      <c r="A125" s="62"/>
      <c r="B125" s="62"/>
      <c r="C125" s="63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</row>
    <row r="126" spans="1:22" x14ac:dyDescent="0.25">
      <c r="A126" s="62"/>
      <c r="B126" s="62"/>
      <c r="C126" s="63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</row>
    <row r="127" spans="1:22" x14ac:dyDescent="0.25">
      <c r="A127" s="62"/>
      <c r="B127" s="62"/>
      <c r="C127" s="63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</row>
    <row r="128" spans="1:22" x14ac:dyDescent="0.25">
      <c r="A128" s="62"/>
      <c r="B128" s="62"/>
      <c r="C128" s="63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</row>
    <row r="129" spans="1:22" x14ac:dyDescent="0.25">
      <c r="A129" s="62"/>
      <c r="B129" s="62"/>
      <c r="C129" s="63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</row>
    <row r="130" spans="1:22" x14ac:dyDescent="0.25">
      <c r="A130" s="62"/>
      <c r="B130" s="62"/>
      <c r="C130" s="63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</row>
    <row r="131" spans="1:22" x14ac:dyDescent="0.25">
      <c r="A131" s="62"/>
      <c r="B131" s="62"/>
      <c r="C131" s="63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</row>
    <row r="132" spans="1:22" x14ac:dyDescent="0.25">
      <c r="A132" s="62"/>
      <c r="B132" s="62"/>
      <c r="C132" s="63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</row>
    <row r="133" spans="1:22" x14ac:dyDescent="0.25">
      <c r="A133" s="62"/>
      <c r="B133" s="62"/>
      <c r="C133" s="63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</row>
    <row r="134" spans="1:22" x14ac:dyDescent="0.25">
      <c r="A134" s="62"/>
      <c r="B134" s="62"/>
      <c r="C134" s="63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</row>
    <row r="135" spans="1:22" x14ac:dyDescent="0.25">
      <c r="A135" s="62"/>
      <c r="B135" s="62"/>
      <c r="C135" s="63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</row>
  </sheetData>
  <mergeCells count="73">
    <mergeCell ref="D98:F98"/>
    <mergeCell ref="I98:L98"/>
    <mergeCell ref="A87:E87"/>
    <mergeCell ref="A88:H88"/>
    <mergeCell ref="A89:O89"/>
    <mergeCell ref="A90:K91"/>
    <mergeCell ref="A93:H93"/>
    <mergeCell ref="D97:F97"/>
    <mergeCell ref="I97:L97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0:E50"/>
    <mergeCell ref="A51:E51"/>
    <mergeCell ref="A52:E52"/>
    <mergeCell ref="A53:E53"/>
    <mergeCell ref="A54:E54"/>
    <mergeCell ref="A56:K56"/>
    <mergeCell ref="O20:P20"/>
    <mergeCell ref="R20:S20"/>
    <mergeCell ref="T20:U20"/>
    <mergeCell ref="V20:V21"/>
    <mergeCell ref="A48:E48"/>
    <mergeCell ref="A49:E49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2024-02-26T17:39:26Z</dcterms:created>
  <dcterms:modified xsi:type="dcterms:W3CDTF">2024-02-26T17:39:51Z</dcterms:modified>
</cp:coreProperties>
</file>