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4\PLANILHAS 2024 POR UNIDADE\MAIO 2024\"/>
    </mc:Choice>
  </mc:AlternateContent>
  <xr:revisionPtr revIDLastSave="0" documentId="8_{EE4ED781-1675-4FE8-8691-E32A70FA222A}" xr6:coauthVersionLast="47" xr6:coauthVersionMax="47" xr10:uidLastSave="{00000000-0000-0000-0000-000000000000}"/>
  <bookViews>
    <workbookView xWindow="-120" yWindow="-120" windowWidth="29040" windowHeight="15720" xr2:uid="{C0A6F0FE-959D-4112-93DE-F6F4B018EFA5}"/>
  </bookViews>
  <sheets>
    <sheet name="HUGOL" sheetId="1" r:id="rId1"/>
  </sheets>
  <definedNames>
    <definedName name="_xlnm.Print_Area" localSheetId="0">HUGOL!$A$1:$V$77</definedName>
    <definedName name="_xlnm.Print_Titles" localSheetId="0">HUGOL!$50:$51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B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40" i="1" s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</authors>
  <commentList>
    <comment ref="R28" authorId="0" shapeId="0" xr:uid="{856F510C-A1FA-40CE-A9B3-9EC088BAE2DE}">
      <text>
        <r>
          <rPr>
            <sz val="9"/>
            <color indexed="81"/>
            <rFont val="Segoe UI"/>
            <family val="2"/>
          </rPr>
          <t xml:space="preserve">R$ 391.155,72 - Natureza de despesa 3.3.50.85.02 CUSTEIO, AGO/23............R$ 152.837,09, SET/23............R$ 152.837,09 , OUT/23............R$  85.481,54, processo 201100010015037
</t>
        </r>
      </text>
    </comment>
    <comment ref="T28" authorId="0" shapeId="0" xr:uid="{4338BE47-946F-4D22-830C-94BA564F49B6}">
      <text>
        <r>
          <rPr>
            <sz val="9"/>
            <color indexed="81"/>
            <rFont val="Segoe UI"/>
            <family val="2"/>
          </rPr>
          <t xml:space="preserve">R$ 7.303.673,32 - Natureza de despesa 3.3.50.92.83 - 1º Apostilamento Piso nacional de enfermagem, MAI/23...........R$ 765.813,49, JUN/23...........R$ 765.813,49, JUL/23...........R$ 765.813,49, AGO/23...........R$ 765.813,17, SET/23...........R$ 765.813,41, OUT/23...........R$ 893.562,06, NOV/23...........R$ 938.093,85, DEZ/23...........R$ 1.642.950,36 processo 201100010015037
</t>
        </r>
      </text>
    </comment>
  </commentList>
</comments>
</file>

<file path=xl/sharedStrings.xml><?xml version="1.0" encoding="utf-8"?>
<sst xmlns="http://schemas.openxmlformats.org/spreadsheetml/2006/main" count="117" uniqueCount="72">
  <si>
    <t>Relatório Resumido da Execução Orçamentária e Financeira por Contrato de Gestão</t>
  </si>
  <si>
    <t>Mês/Ano: Janeiro a Maio/2024</t>
  </si>
  <si>
    <t>Órgão Contratante: SECRETARIA DE ESTADO DA SAÚDE – SES/GO.</t>
  </si>
  <si>
    <t>CNPJ:02.529.964/0001-57</t>
  </si>
  <si>
    <t>Organização Social Contratada : ASSOCIAÇÃO DE GESTÃO, INOVAÇÃO E RESULTADOS EM SAÚDE - AGIR</t>
  </si>
  <si>
    <t>CNPJ: 05.029.600/0003-68</t>
  </si>
  <si>
    <t>Unidade Gerida: Hospital Estadual de Urgências Governador Otávio Lage de Siqueira - HUGOL.</t>
  </si>
  <si>
    <t xml:space="preserve">Contrato de Gestão nº 003/2014-SES </t>
  </si>
  <si>
    <t xml:space="preserve">Vigência do Contrato de Gestão - Início 15/07/2014 Término 14/07/2018 / 10º Termo Aditivo: Início 15/07/2022      Término 14/07/2023 e 11º Termo Aditivo: Início 15/07/2023      Término 14/07/2026 / 1º Apostilamento 01/05/23 a 31/03/24 / 2º Apostilamento 01/04 a 30/04/24 </t>
  </si>
  <si>
    <t>Previsão de Repasse Mensal do Contrato de Gestão/ADITIVO - Custeio : R$ 33.007.376,07 Processo nº: 201400010001769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</si>
  <si>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</si>
  <si>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</si>
  <si>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</si>
  <si>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</si>
  <si>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</si>
  <si>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</si>
  <si>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</si>
  <si>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</si>
  <si>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</si>
  <si>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</si>
  <si>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</si>
  <si>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</si>
  <si>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</si>
  <si>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</si>
  <si>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</si>
  <si>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</si>
  <si>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</si>
  <si>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</si>
  <si>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</si>
  <si>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</si>
  <si>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jan.-24</t>
  </si>
  <si>
    <t>fev.-24</t>
  </si>
  <si>
    <t>mar.-24</t>
  </si>
  <si>
    <t>abr.-24</t>
  </si>
  <si>
    <t>mai.-24</t>
  </si>
  <si>
    <t>jun.-24</t>
  </si>
  <si>
    <t>jul.-24</t>
  </si>
  <si>
    <t>ago.-24</t>
  </si>
  <si>
    <t>set.-24</t>
  </si>
  <si>
    <t>out.-24</t>
  </si>
  <si>
    <t>nov.-24</t>
  </si>
  <si>
    <t>dez.-24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</si>
  <si>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</si>
  <si>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</si>
  <si>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</si>
  <si>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</si>
  <si>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</si>
  <si>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</si>
  <si>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</si>
  <si>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</si>
  <si>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</si>
  <si>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</si>
  <si>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</si>
  <si>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</si>
  <si>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</si>
  <si>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</si>
  <si>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</si>
  <si>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3.1.90.11.10</t>
  </si>
  <si>
    <t>SES/COFP, SES/GMAE-14421 E SES/SUPECC-03082.</t>
  </si>
  <si>
    <t>*Glosa -Residentes (Programa de Residência Médica).</t>
  </si>
  <si>
    <t>*Glosa - Servidores cedidos.</t>
  </si>
  <si>
    <t>Glosa- Concessionárias (faturas da energia).</t>
  </si>
  <si>
    <t>3.3.90.39.04</t>
  </si>
  <si>
    <t>SES/GAAL-11410, SES/GMAE-14421 E SES/SUPECC-03082.</t>
  </si>
  <si>
    <t>*Glosa- Concessionárias (faturas da energia).</t>
  </si>
  <si>
    <t>Glosa - Não cumprimento de Metas Contratuais.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</si>
  <si>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</si>
  <si>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</si>
  <si>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</si>
  <si>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</si>
  <si>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 8. Pagamentos (repasses – Restos a Pagar) - Repasse referente ao Custeio -  11º Termo Aditivo:custeio - Referência novembro/23 Ordem de Pagamento 2023.2850.098.00132.003............R$ 175.394,24, 2023.2850.098.00132.004.......................R$ 14.498,98 e Referência dezembro/23 Ordem de Pagamento 2023.2850.098.00132.005..................R$ 227.387,82, R$ 391.155,72 - Ordem de Pagamento 2023.2850.098.00132.006  Referência AGO/23............R$ 152.837,09, SET/23............R$ 152.837,09 , OUT/23............R$  85.481,54) - 9. Pagamentos de Despesas de Exercícios Anteriores - DEA: R$ 7.303.673,32 - Natureza de despesa 3.3.50.92.83 - 1º Apostilamento Piso nacional de enfermagem (Ordem de Pagamento 2023.2850.156.00046.001 MAI/23...........R$ 259.394,64, Ordem de Pagamento 2023.2850.156.00047.001 MAI/23...........R$  506.418,85, Ordem de Pagamento 2023.2850.156.00046.001 JUN/23...........R$ 259.394,64, Ordem de Pagamento 2023.2850.156.00047.001 JUN/23...........R$ 506.418,85,  Ordem de Pagamento 2023.2850.156.00046.001 JUL/23...........R$ 259.394,64,  Ordem de Pagamento 2023.2850.156.00047.001 JUL/23............R$ 506.418,5, Ordem de Pagamento 2023.2850.156.00046.001 AGO/23...........R$ 259.394,65, Ordem de Pagamento 2023.2850.156.00047.001 AGO/23...........R$ 506.418,52,   Ordem de Pagamento 2023.2850.156.00048.001 SET/23...........R$ 765.813,41, OUT/23...........R$ 893.562,06, NOV/23...........R$ 938.093,85, DEZ/23...........R$ 1.642.950,36 processo 201100010015037)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</si>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</sst>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468A1A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EDEDED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Border="0" applyProtection="0"/>
    <xf numFmtId="0" fontId="1" fillId="0" borderId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wrapText="1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164" fontId="4" fillId="0" borderId="16" xfId="0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wrapText="1"/>
    </xf>
    <xf numFmtId="164" fontId="6" fillId="5" borderId="13" xfId="0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164" fontId="4" fillId="0" borderId="17" xfId="1" applyFont="1" applyBorder="1" applyAlignment="1" applyProtection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4" fillId="0" borderId="17" xfId="2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17" xfId="1" applyNumberFormat="1" applyFont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6" fillId="6" borderId="17" xfId="0" applyFont="1" applyFill="1" applyBorder="1" applyAlignment="1">
      <alignment vertical="center" wrapText="1"/>
    </xf>
    <xf numFmtId="4" fontId="6" fillId="6" borderId="17" xfId="0" applyNumberFormat="1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5" xfId="2" xr:uid="{D54C1EBD-1E85-4A1C-A100-90E075233D4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0887-B286-4891-9A5C-11E99B085A7E}">
  <sheetPr>
    <tabColor theme="7" tint="-0.499984740745262"/>
    <pageSetUpPr fitToPage="1"/>
  </sheetPr>
  <dimension ref="A1:W113"/>
  <sheetViews>
    <sheetView tabSelected="1" zoomScaleNormal="100" workbookViewId="0">
      <selection sqref="A1:V71"/>
    </sheetView>
  </sheetViews>
  <sheetFormatPr defaultColWidth="8.7109375" defaultRowHeight="15" x14ac:dyDescent="0.25"/>
  <cols>
    <col min="1" max="1" width="9.42578125" customWidth="1"/>
    <col min="2" max="2" width="14.28515625" customWidth="1"/>
    <col min="3" max="3" width="16.28515625" style="61" customWidth="1"/>
    <col min="4" max="7" width="16.28515625" customWidth="1"/>
    <col min="8" max="8" width="18" customWidth="1"/>
    <col min="9" max="10" width="16.28515625" customWidth="1"/>
    <col min="11" max="11" width="17" customWidth="1"/>
    <col min="12" max="19" width="15.42578125" customWidth="1"/>
    <col min="20" max="21" width="17" customWidth="1"/>
    <col min="22" max="22" width="15.42578125" customWidth="1"/>
  </cols>
  <sheetData>
    <row r="1" spans="1:23" ht="3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23" ht="6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"/>
    </row>
    <row r="6" spans="1:23" ht="16.5" customHeight="1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</row>
    <row r="7" spans="1:23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</row>
    <row r="9" spans="1:23" ht="15.75" customHeight="1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</row>
    <row r="10" spans="1:23" ht="7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</row>
    <row r="11" spans="1:23" ht="18.75" customHeight="1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3"/>
    </row>
    <row r="12" spans="1:23" ht="9" customHeight="1" thickBot="1" x14ac:dyDescent="0.3">
      <c r="A12" s="3"/>
      <c r="B12" s="3"/>
      <c r="C12" s="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thickBot="1" x14ac:dyDescent="0.3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3"/>
    </row>
    <row r="14" spans="1:23" ht="18.75" customHeight="1" thickBot="1" x14ac:dyDescent="0.3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3"/>
    </row>
    <row r="15" spans="1:23" ht="12" customHeight="1" thickBo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1"/>
      <c r="V15" s="11"/>
      <c r="W15" s="3"/>
    </row>
    <row r="16" spans="1:23" ht="15.75" customHeight="1" thickBot="1" x14ac:dyDescent="0.3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3"/>
    </row>
    <row r="17" spans="1:23" ht="25.5" customHeight="1" thickBot="1" x14ac:dyDescent="0.3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3"/>
    </row>
    <row r="18" spans="1:23" ht="15.75" customHeight="1" thickBot="1" x14ac:dyDescent="0.3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3"/>
    </row>
    <row r="19" spans="1:23" ht="15.75" customHeight="1" thickBot="1" x14ac:dyDescent="0.3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3"/>
    </row>
    <row r="20" spans="1:23" ht="96.75" customHeight="1" thickBot="1" x14ac:dyDescent="0.3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  <c r="W20" s="3"/>
    </row>
    <row r="21" spans="1:23" ht="42.75" customHeight="1" thickBot="1" x14ac:dyDescent="0.3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  <c r="W21" s="3"/>
    </row>
    <row r="22" spans="1:23" ht="15.75" thickBot="1" x14ac:dyDescent="0.3">
      <c r="A22" s="21" t="s">
        <v>30</v>
      </c>
      <c r="B22" s="22">
        <v>33929767.350000001</v>
      </c>
      <c r="C22" s="23">
        <v>33929767.350000001</v>
      </c>
      <c r="D22" s="24">
        <v>288435022.91000003</v>
      </c>
      <c r="E22" s="24"/>
      <c r="F22" s="24"/>
      <c r="G22" s="25">
        <v>64159752.140000001</v>
      </c>
      <c r="H22" s="24"/>
      <c r="I22" s="24"/>
      <c r="J22" s="24">
        <v>589286.39</v>
      </c>
      <c r="K22" s="26">
        <v>45292</v>
      </c>
      <c r="L22" s="24">
        <v>32257376.07</v>
      </c>
      <c r="M22" s="24"/>
      <c r="N22" s="24"/>
      <c r="O22" s="27"/>
      <c r="P22" s="27"/>
      <c r="Q22" s="27"/>
      <c r="R22" s="24">
        <v>175394.24</v>
      </c>
      <c r="S22" s="27"/>
      <c r="T22" s="27"/>
      <c r="U22" s="27"/>
      <c r="V22" s="24">
        <f t="shared" ref="V22:V39" si="0">L22+M22+N22+R22+S22+T22+U22</f>
        <v>32432770.309999999</v>
      </c>
      <c r="W22" s="3"/>
    </row>
    <row r="23" spans="1:23" ht="15.75" thickBot="1" x14ac:dyDescent="0.3">
      <c r="A23" s="21" t="s">
        <v>31</v>
      </c>
      <c r="B23" s="28">
        <v>33923961.130000003</v>
      </c>
      <c r="C23" s="29">
        <v>33923961.130000003</v>
      </c>
      <c r="D23" s="24">
        <v>109497857.70999999</v>
      </c>
      <c r="E23" s="24">
        <v>1042150</v>
      </c>
      <c r="F23" s="24"/>
      <c r="G23" s="25">
        <v>32596965.089999996</v>
      </c>
      <c r="H23" s="24"/>
      <c r="I23" s="24"/>
      <c r="J23" s="24">
        <v>552184.67000000004</v>
      </c>
      <c r="K23" s="21" t="s">
        <v>31</v>
      </c>
      <c r="L23" s="24">
        <v>32241965.089999996</v>
      </c>
      <c r="M23" s="24"/>
      <c r="N23" s="24"/>
      <c r="O23" s="27"/>
      <c r="P23" s="27"/>
      <c r="Q23" s="27"/>
      <c r="R23" s="24"/>
      <c r="S23" s="27"/>
      <c r="T23" s="27"/>
      <c r="U23" s="27"/>
      <c r="V23" s="24">
        <f t="shared" si="0"/>
        <v>32241965.089999996</v>
      </c>
      <c r="W23" s="3"/>
    </row>
    <row r="24" spans="1:23" ht="15.75" thickBot="1" x14ac:dyDescent="0.3">
      <c r="A24" s="21" t="s">
        <v>32</v>
      </c>
      <c r="B24" s="29">
        <v>33975961.5</v>
      </c>
      <c r="C24" s="29">
        <v>33975961.5</v>
      </c>
      <c r="D24" s="24"/>
      <c r="E24" s="24">
        <v>129405.03</v>
      </c>
      <c r="F24" s="24"/>
      <c r="G24" s="24">
        <v>160713.60999999999</v>
      </c>
      <c r="H24" s="24"/>
      <c r="I24" s="24"/>
      <c r="J24" s="24">
        <v>539155.48</v>
      </c>
      <c r="K24" s="21" t="s">
        <v>32</v>
      </c>
      <c r="L24" s="24">
        <v>31912376.07</v>
      </c>
      <c r="M24" s="24"/>
      <c r="N24" s="24"/>
      <c r="O24" s="27"/>
      <c r="P24" s="27"/>
      <c r="Q24" s="27"/>
      <c r="R24" s="24">
        <v>241886.80000000002</v>
      </c>
      <c r="S24" s="27"/>
      <c r="T24" s="27"/>
      <c r="U24" s="27"/>
      <c r="V24" s="24">
        <f t="shared" si="0"/>
        <v>32154262.870000001</v>
      </c>
      <c r="W24" s="3"/>
    </row>
    <row r="25" spans="1:23" ht="15.75" thickBot="1" x14ac:dyDescent="0.3">
      <c r="A25" s="21" t="s">
        <v>32</v>
      </c>
      <c r="B25" s="29"/>
      <c r="C25" s="29"/>
      <c r="D25" s="24"/>
      <c r="E25" s="24"/>
      <c r="F25" s="24"/>
      <c r="G25" s="24"/>
      <c r="H25" s="24"/>
      <c r="I25" s="24"/>
      <c r="J25" s="24"/>
      <c r="K25" s="26">
        <v>45292</v>
      </c>
      <c r="L25" s="24">
        <v>160713.60999999999</v>
      </c>
      <c r="M25" s="24"/>
      <c r="N25" s="24"/>
      <c r="O25" s="27"/>
      <c r="P25" s="27"/>
      <c r="Q25" s="27"/>
      <c r="R25" s="27"/>
      <c r="S25" s="27"/>
      <c r="T25" s="27"/>
      <c r="U25" s="27"/>
      <c r="V25" s="24">
        <f t="shared" si="0"/>
        <v>160713.60999999999</v>
      </c>
      <c r="W25" s="3"/>
    </row>
    <row r="26" spans="1:23" ht="15.75" thickBot="1" x14ac:dyDescent="0.3">
      <c r="A26" s="21" t="s">
        <v>33</v>
      </c>
      <c r="B26" s="29">
        <v>33984383.710000001</v>
      </c>
      <c r="C26" s="29">
        <v>33984383.710000001</v>
      </c>
      <c r="D26" s="24"/>
      <c r="E26" s="25">
        <v>90555</v>
      </c>
      <c r="F26" s="24"/>
      <c r="G26" s="25">
        <v>64717978.45000001</v>
      </c>
      <c r="H26" s="24"/>
      <c r="I26" s="24"/>
      <c r="J26" s="24">
        <v>750000</v>
      </c>
      <c r="K26" s="21" t="s">
        <v>31</v>
      </c>
      <c r="L26" s="24">
        <v>213226.31</v>
      </c>
      <c r="M26" s="24"/>
      <c r="N26" s="24"/>
      <c r="O26" s="27"/>
      <c r="P26" s="27"/>
      <c r="Q26" s="27"/>
      <c r="R26" s="27"/>
      <c r="S26" s="27"/>
      <c r="T26" s="27"/>
      <c r="U26" s="27"/>
      <c r="V26" s="24">
        <f t="shared" si="0"/>
        <v>213226.31</v>
      </c>
      <c r="W26" s="3"/>
    </row>
    <row r="27" spans="1:23" ht="15.75" thickBot="1" x14ac:dyDescent="0.3">
      <c r="A27" s="21" t="s">
        <v>33</v>
      </c>
      <c r="B27" s="29"/>
      <c r="C27" s="29"/>
      <c r="D27" s="24"/>
      <c r="E27" s="25"/>
      <c r="F27" s="24"/>
      <c r="G27" s="25"/>
      <c r="H27" s="24"/>
      <c r="I27" s="24"/>
      <c r="J27" s="24"/>
      <c r="K27" s="21" t="s">
        <v>33</v>
      </c>
      <c r="L27" s="24">
        <v>31857376.069999997</v>
      </c>
      <c r="M27" s="24"/>
      <c r="N27" s="24"/>
      <c r="O27" s="27"/>
      <c r="P27" s="27"/>
      <c r="Q27" s="27"/>
      <c r="R27" s="27"/>
      <c r="S27" s="27"/>
      <c r="T27" s="27"/>
      <c r="U27" s="27"/>
      <c r="V27" s="24">
        <f t="shared" si="0"/>
        <v>31857376.069999997</v>
      </c>
      <c r="W27" s="3"/>
    </row>
    <row r="28" spans="1:23" ht="15.75" thickBot="1" x14ac:dyDescent="0.3">
      <c r="A28" s="21" t="s">
        <v>34</v>
      </c>
      <c r="B28" s="29">
        <v>33215727.190000001</v>
      </c>
      <c r="C28" s="29">
        <v>33215727.190000001</v>
      </c>
      <c r="D28" s="25">
        <v>3062192.9899999998</v>
      </c>
      <c r="E28" s="25">
        <v>1332079.55</v>
      </c>
      <c r="F28" s="24"/>
      <c r="G28" s="25">
        <v>36609492.239999995</v>
      </c>
      <c r="H28" s="25">
        <v>2594189.58</v>
      </c>
      <c r="I28" s="24"/>
      <c r="J28" s="24">
        <v>760000</v>
      </c>
      <c r="K28" s="21" t="s">
        <v>30</v>
      </c>
      <c r="L28" s="30">
        <v>922391.27999999991</v>
      </c>
      <c r="M28" s="24"/>
      <c r="N28" s="24"/>
      <c r="O28" s="27"/>
      <c r="P28" s="27"/>
      <c r="Q28" s="27"/>
      <c r="R28" s="25">
        <v>391155.72</v>
      </c>
      <c r="S28" s="27"/>
      <c r="T28" s="25">
        <v>7303673.3200000003</v>
      </c>
      <c r="U28" s="27"/>
      <c r="V28" s="24">
        <f t="shared" si="0"/>
        <v>8617220.3200000003</v>
      </c>
      <c r="W28" s="3"/>
    </row>
    <row r="29" spans="1:23" ht="15.75" thickBot="1" x14ac:dyDescent="0.3">
      <c r="A29" s="21" t="s">
        <v>34</v>
      </c>
      <c r="B29" s="29"/>
      <c r="C29" s="29"/>
      <c r="D29" s="24"/>
      <c r="E29" s="24"/>
      <c r="F29" s="24"/>
      <c r="G29" s="24"/>
      <c r="H29" s="24"/>
      <c r="I29" s="24"/>
      <c r="J29" s="24"/>
      <c r="K29" s="21" t="s">
        <v>31</v>
      </c>
      <c r="L29" s="30">
        <v>916585.05999999994</v>
      </c>
      <c r="M29" s="24"/>
      <c r="N29" s="24"/>
      <c r="O29" s="27"/>
      <c r="P29" s="27"/>
      <c r="Q29" s="27"/>
      <c r="R29" s="27"/>
      <c r="S29" s="27"/>
      <c r="T29" s="27"/>
      <c r="U29" s="27"/>
      <c r="V29" s="24">
        <f t="shared" si="0"/>
        <v>916585.05999999994</v>
      </c>
      <c r="W29" s="3"/>
    </row>
    <row r="30" spans="1:23" ht="15.75" thickBot="1" x14ac:dyDescent="0.3">
      <c r="A30" s="21" t="s">
        <v>34</v>
      </c>
      <c r="B30" s="29"/>
      <c r="C30" s="29"/>
      <c r="D30" s="24"/>
      <c r="E30" s="24"/>
      <c r="F30" s="24"/>
      <c r="G30" s="24"/>
      <c r="H30" s="24"/>
      <c r="I30" s="24"/>
      <c r="J30" s="24"/>
      <c r="K30" s="21" t="s">
        <v>32</v>
      </c>
      <c r="L30" s="30">
        <v>1524429.9500000002</v>
      </c>
      <c r="M30" s="24"/>
      <c r="N30" s="24"/>
      <c r="O30" s="27"/>
      <c r="P30" s="27"/>
      <c r="Q30" s="27"/>
      <c r="R30" s="27"/>
      <c r="S30" s="27"/>
      <c r="T30" s="27"/>
      <c r="U30" s="27"/>
      <c r="V30" s="24">
        <f t="shared" si="0"/>
        <v>1524429.9500000002</v>
      </c>
      <c r="W30" s="3"/>
    </row>
    <row r="31" spans="1:23" ht="15.75" thickBot="1" x14ac:dyDescent="0.3">
      <c r="A31" s="21" t="s">
        <v>34</v>
      </c>
      <c r="B31" s="29"/>
      <c r="C31" s="29"/>
      <c r="D31" s="24"/>
      <c r="E31" s="24"/>
      <c r="F31" s="24"/>
      <c r="G31" s="24"/>
      <c r="H31" s="24"/>
      <c r="I31" s="24"/>
      <c r="J31" s="24"/>
      <c r="K31" s="21" t="s">
        <v>33</v>
      </c>
      <c r="L31" s="30">
        <v>977007.64</v>
      </c>
      <c r="M31" s="24"/>
      <c r="N31" s="24"/>
      <c r="O31" s="27"/>
      <c r="P31" s="27"/>
      <c r="Q31" s="27"/>
      <c r="R31" s="27"/>
      <c r="S31" s="27"/>
      <c r="T31" s="27"/>
      <c r="U31" s="27"/>
      <c r="V31" s="24">
        <f t="shared" si="0"/>
        <v>977007.64</v>
      </c>
      <c r="W31" s="3"/>
    </row>
    <row r="32" spans="1:23" ht="15.75" thickBot="1" x14ac:dyDescent="0.3">
      <c r="A32" s="21" t="s">
        <v>34</v>
      </c>
      <c r="B32" s="29"/>
      <c r="C32" s="29"/>
      <c r="D32" s="24"/>
      <c r="E32" s="24"/>
      <c r="F32" s="24"/>
      <c r="G32" s="24"/>
      <c r="H32" s="24"/>
      <c r="I32" s="24"/>
      <c r="J32" s="24"/>
      <c r="K32" s="21" t="s">
        <v>34</v>
      </c>
      <c r="L32" s="30">
        <v>32055727.189999998</v>
      </c>
      <c r="M32" s="25">
        <v>5294015.07</v>
      </c>
      <c r="N32" s="24"/>
      <c r="O32" s="27"/>
      <c r="P32" s="27"/>
      <c r="Q32" s="27"/>
      <c r="R32" s="27"/>
      <c r="S32" s="27"/>
      <c r="T32" s="27"/>
      <c r="U32" s="27"/>
      <c r="V32" s="24">
        <f t="shared" si="0"/>
        <v>37349742.259999998</v>
      </c>
      <c r="W32" s="3"/>
    </row>
    <row r="33" spans="1:23" ht="15.75" thickBot="1" x14ac:dyDescent="0.3">
      <c r="A33" s="21" t="s">
        <v>35</v>
      </c>
      <c r="B33" s="29">
        <v>33215727.190000001</v>
      </c>
      <c r="C33" s="29">
        <v>33215727.190000001</v>
      </c>
      <c r="D33" s="24"/>
      <c r="E33" s="24"/>
      <c r="F33" s="24"/>
      <c r="G33" s="24"/>
      <c r="H33" s="24"/>
      <c r="I33" s="24"/>
      <c r="J33" s="24"/>
      <c r="K33" s="31"/>
      <c r="L33" s="32"/>
      <c r="M33" s="24"/>
      <c r="N33" s="24"/>
      <c r="O33" s="27"/>
      <c r="P33" s="27"/>
      <c r="Q33" s="27"/>
      <c r="R33" s="27"/>
      <c r="S33" s="27"/>
      <c r="T33" s="27"/>
      <c r="U33" s="27"/>
      <c r="V33" s="24">
        <f t="shared" si="0"/>
        <v>0</v>
      </c>
      <c r="W33" s="3"/>
    </row>
    <row r="34" spans="1:23" ht="15.75" thickBot="1" x14ac:dyDescent="0.3">
      <c r="A34" s="21" t="s">
        <v>36</v>
      </c>
      <c r="B34" s="29">
        <v>33215727.190000001</v>
      </c>
      <c r="C34" s="29">
        <v>33215727.190000001</v>
      </c>
      <c r="D34" s="24"/>
      <c r="E34" s="24"/>
      <c r="F34" s="24"/>
      <c r="G34" s="24"/>
      <c r="H34" s="24"/>
      <c r="I34" s="24"/>
      <c r="J34" s="24"/>
      <c r="K34" s="31"/>
      <c r="L34" s="32"/>
      <c r="M34" s="24"/>
      <c r="N34" s="24"/>
      <c r="O34" s="27"/>
      <c r="P34" s="27"/>
      <c r="Q34" s="27"/>
      <c r="R34" s="27"/>
      <c r="S34" s="27"/>
      <c r="T34" s="27"/>
      <c r="U34" s="27"/>
      <c r="V34" s="24">
        <f t="shared" si="0"/>
        <v>0</v>
      </c>
      <c r="W34" s="3"/>
    </row>
    <row r="35" spans="1:23" ht="15.75" thickBot="1" x14ac:dyDescent="0.3">
      <c r="A35" s="21" t="s">
        <v>37</v>
      </c>
      <c r="B35" s="29">
        <v>33215727.190000001</v>
      </c>
      <c r="C35" s="29">
        <v>33215727.190000001</v>
      </c>
      <c r="D35" s="24"/>
      <c r="E35" s="24"/>
      <c r="F35" s="24"/>
      <c r="G35" s="24"/>
      <c r="H35" s="24"/>
      <c r="I35" s="24"/>
      <c r="J35" s="24"/>
      <c r="K35" s="31"/>
      <c r="L35" s="32"/>
      <c r="M35" s="24"/>
      <c r="N35" s="24"/>
      <c r="O35" s="27"/>
      <c r="P35" s="27"/>
      <c r="Q35" s="27"/>
      <c r="R35" s="27"/>
      <c r="S35" s="27"/>
      <c r="T35" s="27"/>
      <c r="U35" s="27"/>
      <c r="V35" s="24">
        <f t="shared" si="0"/>
        <v>0</v>
      </c>
      <c r="W35" s="3"/>
    </row>
    <row r="36" spans="1:23" ht="15.75" thickBot="1" x14ac:dyDescent="0.3">
      <c r="A36" s="21" t="s">
        <v>38</v>
      </c>
      <c r="B36" s="29">
        <v>33215727.190000001</v>
      </c>
      <c r="C36" s="29">
        <v>33215727.190000001</v>
      </c>
      <c r="D36" s="24"/>
      <c r="E36" s="24"/>
      <c r="F36" s="24"/>
      <c r="G36" s="24"/>
      <c r="H36" s="24"/>
      <c r="I36" s="24"/>
      <c r="J36" s="24"/>
      <c r="K36" s="31"/>
      <c r="L36" s="32"/>
      <c r="M36" s="24"/>
      <c r="N36" s="24"/>
      <c r="O36" s="27"/>
      <c r="P36" s="27"/>
      <c r="Q36" s="27"/>
      <c r="R36" s="27"/>
      <c r="S36" s="27"/>
      <c r="T36" s="27"/>
      <c r="U36" s="27"/>
      <c r="V36" s="24">
        <f t="shared" si="0"/>
        <v>0</v>
      </c>
      <c r="W36" s="3"/>
    </row>
    <row r="37" spans="1:23" ht="15.75" thickBot="1" x14ac:dyDescent="0.3">
      <c r="A37" s="21" t="s">
        <v>39</v>
      </c>
      <c r="B37" s="29">
        <v>33215727.190000001</v>
      </c>
      <c r="C37" s="29">
        <v>33215727.190000001</v>
      </c>
      <c r="D37" s="24"/>
      <c r="E37" s="24"/>
      <c r="F37" s="24"/>
      <c r="G37" s="24"/>
      <c r="H37" s="24"/>
      <c r="I37" s="24"/>
      <c r="J37" s="24"/>
      <c r="K37" s="31"/>
      <c r="L37" s="32"/>
      <c r="M37" s="24"/>
      <c r="N37" s="24"/>
      <c r="O37" s="27"/>
      <c r="P37" s="27"/>
      <c r="Q37" s="27"/>
      <c r="R37" s="27"/>
      <c r="S37" s="27"/>
      <c r="T37" s="27"/>
      <c r="U37" s="27"/>
      <c r="V37" s="24">
        <f t="shared" si="0"/>
        <v>0</v>
      </c>
      <c r="W37" s="3"/>
    </row>
    <row r="38" spans="1:23" ht="15.75" thickBot="1" x14ac:dyDescent="0.3">
      <c r="A38" s="21" t="s">
        <v>40</v>
      </c>
      <c r="B38" s="29">
        <v>33215727.190000001</v>
      </c>
      <c r="C38" s="29">
        <v>33215727.190000001</v>
      </c>
      <c r="D38" s="24"/>
      <c r="E38" s="24"/>
      <c r="F38" s="24"/>
      <c r="G38" s="24"/>
      <c r="H38" s="24"/>
      <c r="I38" s="24"/>
      <c r="J38" s="24"/>
      <c r="K38" s="31"/>
      <c r="L38" s="32"/>
      <c r="M38" s="24"/>
      <c r="N38" s="24"/>
      <c r="O38" s="27"/>
      <c r="P38" s="27"/>
      <c r="Q38" s="27"/>
      <c r="R38" s="27"/>
      <c r="S38" s="27"/>
      <c r="T38" s="27"/>
      <c r="U38" s="27"/>
      <c r="V38" s="24">
        <f t="shared" si="0"/>
        <v>0</v>
      </c>
      <c r="W38" s="3"/>
    </row>
    <row r="39" spans="1:23" ht="15.75" thickBot="1" x14ac:dyDescent="0.3">
      <c r="A39" s="33" t="s">
        <v>41</v>
      </c>
      <c r="B39" s="29">
        <v>33215727.190000001</v>
      </c>
      <c r="C39" s="29">
        <v>33215727.190000001</v>
      </c>
      <c r="D39" s="24"/>
      <c r="E39" s="24"/>
      <c r="F39" s="24"/>
      <c r="G39" s="24"/>
      <c r="H39" s="24"/>
      <c r="I39" s="24"/>
      <c r="J39" s="24"/>
      <c r="K39" s="31"/>
      <c r="L39" s="32"/>
      <c r="M39" s="24"/>
      <c r="N39" s="24"/>
      <c r="O39" s="27"/>
      <c r="P39" s="27"/>
      <c r="Q39" s="27"/>
      <c r="R39" s="27"/>
      <c r="S39" s="27"/>
      <c r="T39" s="27"/>
      <c r="U39" s="27"/>
      <c r="V39" s="24">
        <f t="shared" si="0"/>
        <v>0</v>
      </c>
      <c r="W39" s="3"/>
    </row>
    <row r="40" spans="1:23" ht="15.75" thickBot="1" x14ac:dyDescent="0.3">
      <c r="A40" s="34"/>
      <c r="B40" s="35">
        <f t="shared" ref="B40:J40" si="1">SUM(B22:B39)</f>
        <v>401539891.20999998</v>
      </c>
      <c r="C40" s="35">
        <f t="shared" si="1"/>
        <v>401539891.20999998</v>
      </c>
      <c r="D40" s="35">
        <f t="shared" si="1"/>
        <v>400995073.61000001</v>
      </c>
      <c r="E40" s="35">
        <f t="shared" si="1"/>
        <v>2594189.58</v>
      </c>
      <c r="F40" s="35">
        <f t="shared" si="1"/>
        <v>0</v>
      </c>
      <c r="G40" s="35">
        <f t="shared" si="1"/>
        <v>198244901.52999997</v>
      </c>
      <c r="H40" s="35">
        <f t="shared" si="1"/>
        <v>2594189.58</v>
      </c>
      <c r="I40" s="35">
        <f t="shared" si="1"/>
        <v>0</v>
      </c>
      <c r="J40" s="35">
        <f t="shared" si="1"/>
        <v>3190626.54</v>
      </c>
      <c r="K40" s="35"/>
      <c r="L40" s="35">
        <f t="shared" ref="L40:V40" si="2">SUM(L22:L39)</f>
        <v>165039174.33999997</v>
      </c>
      <c r="M40" s="35">
        <f t="shared" si="2"/>
        <v>5294015.07</v>
      </c>
      <c r="N40" s="35">
        <f t="shared" si="2"/>
        <v>0</v>
      </c>
      <c r="O40" s="35">
        <f t="shared" si="2"/>
        <v>0</v>
      </c>
      <c r="P40" s="35">
        <f t="shared" si="2"/>
        <v>0</v>
      </c>
      <c r="Q40" s="35">
        <f t="shared" si="2"/>
        <v>0</v>
      </c>
      <c r="R40" s="35">
        <f t="shared" si="2"/>
        <v>808436.76</v>
      </c>
      <c r="S40" s="35">
        <f t="shared" si="2"/>
        <v>0</v>
      </c>
      <c r="T40" s="35">
        <f t="shared" si="2"/>
        <v>7303673.3200000003</v>
      </c>
      <c r="U40" s="35">
        <f t="shared" si="2"/>
        <v>0</v>
      </c>
      <c r="V40" s="35">
        <f t="shared" si="2"/>
        <v>178445299.48999995</v>
      </c>
      <c r="W40" s="3"/>
    </row>
    <row r="41" spans="1:23" x14ac:dyDescent="0.25">
      <c r="A41" s="36"/>
      <c r="B41" s="36"/>
      <c r="C41" s="37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"/>
    </row>
    <row r="42" spans="1:23" ht="40.5" customHeight="1" x14ac:dyDescent="0.25">
      <c r="A42" s="38" t="s">
        <v>42</v>
      </c>
      <c r="B42" s="38"/>
      <c r="C42" s="38"/>
      <c r="D42" s="38"/>
      <c r="E42" s="38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"/>
    </row>
    <row r="43" spans="1:23" ht="15" customHeight="1" x14ac:dyDescent="0.25">
      <c r="A43" s="39" t="s">
        <v>43</v>
      </c>
      <c r="B43" s="39"/>
      <c r="C43" s="39"/>
      <c r="D43" s="39"/>
      <c r="E43" s="39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"/>
    </row>
    <row r="44" spans="1:23" ht="31.5" customHeight="1" x14ac:dyDescent="0.25">
      <c r="A44" s="40" t="s">
        <v>44</v>
      </c>
      <c r="B44" s="40"/>
      <c r="C44" s="40"/>
      <c r="D44" s="40"/>
      <c r="E44" s="40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"/>
    </row>
    <row r="45" spans="1:23" ht="15" customHeight="1" x14ac:dyDescent="0.25">
      <c r="A45" s="40" t="s">
        <v>45</v>
      </c>
      <c r="B45" s="40"/>
      <c r="C45" s="40"/>
      <c r="D45" s="40"/>
      <c r="E45" s="40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"/>
    </row>
    <row r="46" spans="1:23" ht="15" customHeight="1" x14ac:dyDescent="0.25">
      <c r="A46" s="40" t="s">
        <v>46</v>
      </c>
      <c r="B46" s="40"/>
      <c r="C46" s="40"/>
      <c r="D46" s="40"/>
      <c r="E46" s="40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"/>
    </row>
    <row r="47" spans="1:23" ht="15" customHeight="1" x14ac:dyDescent="0.25">
      <c r="A47" s="40" t="s">
        <v>47</v>
      </c>
      <c r="B47" s="40"/>
      <c r="C47" s="40"/>
      <c r="D47" s="40"/>
      <c r="E47" s="40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"/>
    </row>
    <row r="48" spans="1:23" ht="15" customHeight="1" x14ac:dyDescent="0.25">
      <c r="A48" s="40" t="s">
        <v>48</v>
      </c>
      <c r="B48" s="40"/>
      <c r="C48" s="40"/>
      <c r="D48" s="40"/>
      <c r="E48" s="40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"/>
    </row>
    <row r="49" spans="1:23" x14ac:dyDescent="0.25">
      <c r="A49" s="36"/>
      <c r="B49" s="36"/>
      <c r="C49" s="3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"/>
    </row>
    <row r="50" spans="1:23" ht="15.75" customHeight="1" x14ac:dyDescent="0.25">
      <c r="A50" s="38" t="s">
        <v>49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"/>
    </row>
    <row r="51" spans="1:23" ht="38.25" customHeight="1" x14ac:dyDescent="0.25">
      <c r="A51" s="39" t="s">
        <v>43</v>
      </c>
      <c r="B51" s="39"/>
      <c r="C51" s="39"/>
      <c r="D51" s="39"/>
      <c r="E51" s="39"/>
      <c r="F51" s="41" t="s">
        <v>50</v>
      </c>
      <c r="G51" s="41" t="s">
        <v>51</v>
      </c>
      <c r="H51" s="41" t="s">
        <v>52</v>
      </c>
      <c r="I51" s="41" t="s">
        <v>53</v>
      </c>
      <c r="J51" s="41" t="s">
        <v>54</v>
      </c>
      <c r="K51" s="41" t="s">
        <v>55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"/>
    </row>
    <row r="52" spans="1:23" ht="39.75" customHeight="1" x14ac:dyDescent="0.25">
      <c r="A52" s="40" t="s">
        <v>56</v>
      </c>
      <c r="B52" s="40"/>
      <c r="C52" s="40"/>
      <c r="D52" s="40"/>
      <c r="E52" s="40"/>
      <c r="F52" s="42">
        <v>139935.60999999999</v>
      </c>
      <c r="G52" s="43" t="s">
        <v>57</v>
      </c>
      <c r="H52" s="44">
        <v>201800010008207</v>
      </c>
      <c r="I52" s="45">
        <v>45292</v>
      </c>
      <c r="J52" s="45">
        <v>45292</v>
      </c>
      <c r="K52" s="46" t="s">
        <v>58</v>
      </c>
      <c r="L52" s="36"/>
      <c r="M52" s="36"/>
      <c r="N52" s="36"/>
      <c r="O52" s="36"/>
      <c r="P52" s="47"/>
      <c r="Q52" s="36"/>
      <c r="R52" s="36"/>
      <c r="S52" s="36"/>
      <c r="T52" s="36"/>
      <c r="U52" s="36"/>
      <c r="V52" s="36"/>
      <c r="W52" s="3"/>
    </row>
    <row r="53" spans="1:23" ht="39.75" customHeight="1" x14ac:dyDescent="0.25">
      <c r="A53" s="40" t="s">
        <v>56</v>
      </c>
      <c r="B53" s="40"/>
      <c r="C53" s="40"/>
      <c r="D53" s="40"/>
      <c r="E53" s="40"/>
      <c r="F53" s="48">
        <v>155062.48000000001</v>
      </c>
      <c r="G53" s="43" t="s">
        <v>57</v>
      </c>
      <c r="H53" s="44">
        <v>201800010008207</v>
      </c>
      <c r="I53" s="45">
        <v>45323</v>
      </c>
      <c r="J53" s="45">
        <v>45323</v>
      </c>
      <c r="K53" s="46" t="s">
        <v>58</v>
      </c>
      <c r="L53" s="36"/>
      <c r="M53" s="36"/>
      <c r="N53" s="36"/>
      <c r="O53" s="36"/>
      <c r="P53" s="47"/>
      <c r="Q53" s="36"/>
      <c r="R53" s="36"/>
      <c r="S53" s="36"/>
      <c r="T53" s="36"/>
      <c r="U53" s="36"/>
      <c r="V53" s="36"/>
      <c r="W53" s="3"/>
    </row>
    <row r="54" spans="1:23" ht="39.75" customHeight="1" x14ac:dyDescent="0.25">
      <c r="A54" s="40" t="s">
        <v>56</v>
      </c>
      <c r="B54" s="40"/>
      <c r="C54" s="40"/>
      <c r="D54" s="40"/>
      <c r="E54" s="40"/>
      <c r="F54" s="48">
        <v>123675.49</v>
      </c>
      <c r="G54" s="43" t="s">
        <v>57</v>
      </c>
      <c r="H54" s="44">
        <v>201800010008207</v>
      </c>
      <c r="I54" s="45">
        <v>45352</v>
      </c>
      <c r="J54" s="45">
        <v>45352</v>
      </c>
      <c r="K54" s="46" t="s">
        <v>58</v>
      </c>
      <c r="L54" s="36"/>
      <c r="M54" s="36"/>
      <c r="N54" s="36"/>
      <c r="O54" s="36"/>
      <c r="P54" s="47"/>
      <c r="Q54" s="36"/>
      <c r="R54" s="36"/>
      <c r="S54" s="36"/>
      <c r="T54" s="36"/>
      <c r="U54" s="36"/>
      <c r="V54" s="36"/>
      <c r="W54" s="3"/>
    </row>
    <row r="55" spans="1:23" ht="39.75" customHeight="1" x14ac:dyDescent="0.25">
      <c r="A55" s="40" t="s">
        <v>59</v>
      </c>
      <c r="B55" s="40"/>
      <c r="C55" s="40"/>
      <c r="D55" s="40"/>
      <c r="E55" s="40"/>
      <c r="F55" s="42">
        <v>150000</v>
      </c>
      <c r="G55" s="43" t="s">
        <v>57</v>
      </c>
      <c r="H55" s="44"/>
      <c r="I55" s="45">
        <v>45384</v>
      </c>
      <c r="J55" s="45">
        <v>45384</v>
      </c>
      <c r="K55" s="43"/>
      <c r="L55" s="36"/>
      <c r="M55" s="36"/>
      <c r="N55" s="36"/>
      <c r="O55" s="36"/>
      <c r="P55" s="47"/>
      <c r="Q55" s="36"/>
      <c r="R55" s="36"/>
      <c r="S55" s="36"/>
      <c r="T55" s="36"/>
      <c r="U55" s="36"/>
      <c r="V55" s="36"/>
      <c r="W55" s="3"/>
    </row>
    <row r="56" spans="1:23" ht="15" customHeight="1" x14ac:dyDescent="0.25">
      <c r="A56" s="40" t="s">
        <v>60</v>
      </c>
      <c r="B56" s="40"/>
      <c r="C56" s="40"/>
      <c r="D56" s="40"/>
      <c r="E56" s="40"/>
      <c r="F56" s="42">
        <v>160000</v>
      </c>
      <c r="G56" s="43" t="s">
        <v>57</v>
      </c>
      <c r="H56" s="49"/>
      <c r="I56" s="45">
        <v>45415</v>
      </c>
      <c r="J56" s="45">
        <v>45415</v>
      </c>
      <c r="K56" s="49"/>
      <c r="L56" s="3"/>
      <c r="M56" s="3"/>
      <c r="N56" s="3"/>
      <c r="O56" s="3"/>
      <c r="P56" s="47"/>
      <c r="Q56" s="36"/>
      <c r="R56" s="36"/>
      <c r="S56" s="36"/>
      <c r="T56" s="36"/>
      <c r="U56" s="36"/>
      <c r="V56" s="36"/>
      <c r="W56" s="3"/>
    </row>
    <row r="57" spans="1:23" ht="39.75" customHeight="1" x14ac:dyDescent="0.25">
      <c r="A57" s="40" t="s">
        <v>61</v>
      </c>
      <c r="B57" s="40"/>
      <c r="C57" s="40"/>
      <c r="D57" s="40"/>
      <c r="E57" s="40"/>
      <c r="F57" s="42">
        <v>449350.78</v>
      </c>
      <c r="G57" s="43" t="s">
        <v>62</v>
      </c>
      <c r="H57" s="44">
        <v>201800010008207</v>
      </c>
      <c r="I57" s="45">
        <v>45292</v>
      </c>
      <c r="J57" s="45">
        <v>45292</v>
      </c>
      <c r="K57" s="46" t="s">
        <v>63</v>
      </c>
      <c r="L57" s="3"/>
      <c r="M57" s="3"/>
      <c r="N57" s="3"/>
      <c r="O57" s="3"/>
      <c r="P57" s="47"/>
      <c r="Q57" s="36"/>
      <c r="R57" s="36"/>
      <c r="S57" s="36"/>
      <c r="T57" s="36"/>
      <c r="U57" s="36"/>
      <c r="V57" s="36"/>
      <c r="W57" s="3"/>
    </row>
    <row r="58" spans="1:23" ht="39.75" customHeight="1" x14ac:dyDescent="0.25">
      <c r="A58" s="40" t="s">
        <v>61</v>
      </c>
      <c r="B58" s="40"/>
      <c r="C58" s="40"/>
      <c r="D58" s="40"/>
      <c r="E58" s="40"/>
      <c r="F58" s="48">
        <v>397122.19</v>
      </c>
      <c r="G58" s="43" t="s">
        <v>62</v>
      </c>
      <c r="H58" s="44">
        <v>201800010008207</v>
      </c>
      <c r="I58" s="45">
        <v>45323</v>
      </c>
      <c r="J58" s="45">
        <v>45323</v>
      </c>
      <c r="K58" s="46" t="s">
        <v>63</v>
      </c>
      <c r="L58" s="3"/>
      <c r="M58" s="3"/>
      <c r="N58" s="3"/>
      <c r="O58" s="3"/>
      <c r="P58" s="47"/>
      <c r="Q58" s="36"/>
      <c r="R58" s="36"/>
      <c r="S58" s="36"/>
      <c r="T58" s="36"/>
      <c r="U58" s="36"/>
      <c r="V58" s="36"/>
      <c r="W58" s="3"/>
    </row>
    <row r="59" spans="1:23" ht="39.75" customHeight="1" x14ac:dyDescent="0.25">
      <c r="A59" s="40" t="s">
        <v>61</v>
      </c>
      <c r="B59" s="40"/>
      <c r="C59" s="40"/>
      <c r="D59" s="40"/>
      <c r="E59" s="40"/>
      <c r="F59" s="48">
        <v>415479.99</v>
      </c>
      <c r="G59" s="43" t="s">
        <v>62</v>
      </c>
      <c r="H59" s="44">
        <v>201800010008207</v>
      </c>
      <c r="I59" s="45">
        <v>45352</v>
      </c>
      <c r="J59" s="45">
        <v>45352</v>
      </c>
      <c r="K59" s="46" t="s">
        <v>63</v>
      </c>
      <c r="L59" s="3"/>
      <c r="M59" s="3"/>
      <c r="N59" s="3"/>
      <c r="O59" s="3"/>
      <c r="P59" s="47"/>
      <c r="Q59" s="36"/>
      <c r="R59" s="36"/>
      <c r="S59" s="36"/>
      <c r="T59" s="36"/>
      <c r="U59" s="36"/>
      <c r="V59" s="36"/>
      <c r="W59" s="3"/>
    </row>
    <row r="60" spans="1:23" ht="39.75" customHeight="1" x14ac:dyDescent="0.25">
      <c r="A60" s="40" t="s">
        <v>64</v>
      </c>
      <c r="B60" s="40"/>
      <c r="C60" s="40"/>
      <c r="D60" s="40"/>
      <c r="E60" s="40"/>
      <c r="F60" s="48">
        <v>600000</v>
      </c>
      <c r="G60" s="43" t="s">
        <v>62</v>
      </c>
      <c r="H60" s="44"/>
      <c r="I60" s="45">
        <v>45384</v>
      </c>
      <c r="J60" s="45">
        <v>45384</v>
      </c>
      <c r="K60" s="50"/>
      <c r="L60" s="3"/>
      <c r="M60" s="3"/>
      <c r="N60" s="3"/>
      <c r="O60" s="3"/>
      <c r="P60" s="47"/>
      <c r="Q60" s="36"/>
      <c r="R60" s="36"/>
      <c r="S60" s="36"/>
      <c r="T60" s="36"/>
      <c r="U60" s="36"/>
      <c r="V60" s="36"/>
      <c r="W60" s="3"/>
    </row>
    <row r="61" spans="1:23" ht="39.75" customHeight="1" x14ac:dyDescent="0.25">
      <c r="A61" s="40" t="s">
        <v>64</v>
      </c>
      <c r="B61" s="40"/>
      <c r="C61" s="40"/>
      <c r="D61" s="40"/>
      <c r="E61" s="40"/>
      <c r="F61" s="48">
        <v>600000</v>
      </c>
      <c r="G61" s="43" t="s">
        <v>62</v>
      </c>
      <c r="H61" s="44"/>
      <c r="I61" s="45">
        <v>45415</v>
      </c>
      <c r="J61" s="45">
        <v>45415</v>
      </c>
      <c r="K61" s="50"/>
      <c r="L61" s="3"/>
      <c r="M61" s="3"/>
      <c r="N61" s="3"/>
      <c r="O61" s="3"/>
      <c r="P61" s="47"/>
      <c r="Q61" s="36"/>
      <c r="R61" s="36"/>
      <c r="S61" s="36"/>
      <c r="T61" s="36"/>
      <c r="U61" s="36"/>
      <c r="V61" s="36"/>
      <c r="W61" s="3"/>
    </row>
    <row r="62" spans="1:23" ht="15" customHeight="1" x14ac:dyDescent="0.25">
      <c r="A62" s="40" t="s">
        <v>65</v>
      </c>
      <c r="B62" s="40"/>
      <c r="C62" s="40"/>
      <c r="D62" s="40"/>
      <c r="E62" s="40"/>
      <c r="F62" s="42"/>
      <c r="G62" s="43"/>
      <c r="H62" s="44"/>
      <c r="I62" s="45"/>
      <c r="J62" s="45"/>
      <c r="K62" s="51"/>
      <c r="L62" s="3"/>
      <c r="M62" s="3"/>
      <c r="N62" s="3"/>
      <c r="O62" s="3"/>
      <c r="P62" s="47"/>
      <c r="Q62" s="36"/>
      <c r="R62" s="36"/>
      <c r="S62" s="36"/>
      <c r="T62" s="36"/>
      <c r="U62" s="36"/>
      <c r="V62" s="36"/>
      <c r="W62" s="3"/>
    </row>
    <row r="63" spans="1:23" ht="15" customHeight="1" x14ac:dyDescent="0.25">
      <c r="A63" s="40" t="s">
        <v>66</v>
      </c>
      <c r="B63" s="40"/>
      <c r="C63" s="40"/>
      <c r="D63" s="40"/>
      <c r="E63" s="40"/>
      <c r="F63" s="49"/>
      <c r="G63" s="49"/>
      <c r="H63" s="49"/>
      <c r="I63" s="49"/>
      <c r="J63" s="49"/>
      <c r="K63" s="49"/>
      <c r="L63" s="3"/>
      <c r="M63" s="3"/>
      <c r="N63" s="3"/>
      <c r="O63" s="3"/>
      <c r="P63" s="47"/>
      <c r="Q63" s="36"/>
      <c r="R63" s="36"/>
      <c r="S63" s="36"/>
      <c r="T63" s="36"/>
      <c r="U63" s="36"/>
      <c r="V63" s="36"/>
      <c r="W63" s="3"/>
    </row>
    <row r="64" spans="1:23" ht="15" customHeight="1" x14ac:dyDescent="0.25">
      <c r="A64" s="40" t="s">
        <v>67</v>
      </c>
      <c r="B64" s="40"/>
      <c r="C64" s="40"/>
      <c r="D64" s="40"/>
      <c r="E64" s="40"/>
      <c r="F64" s="49"/>
      <c r="G64" s="49"/>
      <c r="H64" s="49"/>
      <c r="I64" s="49"/>
      <c r="J64" s="49"/>
      <c r="K64" s="49"/>
      <c r="L64" s="3"/>
      <c r="M64" s="3"/>
      <c r="N64" s="3"/>
      <c r="O64" s="3"/>
      <c r="P64" s="47"/>
      <c r="Q64" s="36"/>
      <c r="R64" s="36"/>
      <c r="S64" s="36"/>
      <c r="T64" s="36"/>
      <c r="U64" s="36"/>
      <c r="V64" s="36"/>
      <c r="W64" s="3"/>
    </row>
    <row r="65" spans="1:23" ht="15.75" customHeight="1" x14ac:dyDescent="0.25">
      <c r="A65" s="52" t="s">
        <v>68</v>
      </c>
      <c r="B65" s="52"/>
      <c r="C65" s="52"/>
      <c r="D65" s="52"/>
      <c r="E65" s="52"/>
      <c r="F65" s="53">
        <f>SUM(F52:F63)</f>
        <v>3190626.54</v>
      </c>
      <c r="G65" s="54"/>
      <c r="H65" s="54"/>
      <c r="I65" s="54"/>
      <c r="J65" s="54"/>
      <c r="K65" s="54"/>
      <c r="L65" s="3"/>
      <c r="M65" s="3"/>
      <c r="N65" s="3"/>
      <c r="O65" s="3"/>
      <c r="P65" s="47"/>
      <c r="Q65" s="36"/>
      <c r="R65" s="36"/>
      <c r="S65" s="36"/>
      <c r="T65" s="36"/>
      <c r="U65" s="36"/>
      <c r="V65" s="36"/>
      <c r="W65" s="3"/>
    </row>
    <row r="66" spans="1:23" ht="15" customHeight="1" x14ac:dyDescent="0.25">
      <c r="A66" s="55" t="s">
        <v>69</v>
      </c>
      <c r="B66" s="55"/>
      <c r="C66" s="55"/>
      <c r="D66" s="55"/>
      <c r="E66" s="55"/>
      <c r="F66" s="55"/>
      <c r="G66" s="55"/>
      <c r="H66" s="55"/>
      <c r="I66" s="47"/>
      <c r="J66" s="47"/>
      <c r="K66" s="47"/>
      <c r="L66" s="47"/>
      <c r="M66" s="47"/>
      <c r="N66" s="47"/>
      <c r="O66" s="47"/>
      <c r="P66" s="47"/>
      <c r="Q66" s="36"/>
      <c r="R66" s="36"/>
      <c r="S66" s="36"/>
      <c r="T66" s="36"/>
      <c r="U66" s="36"/>
      <c r="V66" s="36"/>
      <c r="W66" s="3"/>
    </row>
    <row r="67" spans="1:23" ht="11.25" customHeight="1" thickBot="1" x14ac:dyDescent="0.3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36"/>
      <c r="Q67" s="36"/>
      <c r="R67" s="36"/>
      <c r="S67" s="36"/>
      <c r="T67" s="36"/>
      <c r="U67" s="36"/>
      <c r="V67" s="36"/>
      <c r="W67" s="3"/>
    </row>
    <row r="68" spans="1:23" ht="52.5" customHeight="1" thickBot="1" x14ac:dyDescent="0.3">
      <c r="A68" s="57" t="s">
        <v>70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47"/>
      <c r="M68" s="47"/>
      <c r="N68" s="47"/>
      <c r="O68" s="47"/>
      <c r="P68" s="36"/>
      <c r="Q68" s="36"/>
      <c r="R68" s="36"/>
      <c r="S68" s="36"/>
      <c r="T68" s="36"/>
      <c r="U68" s="36"/>
      <c r="V68" s="36"/>
      <c r="W68" s="3"/>
    </row>
    <row r="69" spans="1:23" ht="76.5" customHeight="1" thickBot="1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47"/>
      <c r="M69" s="47"/>
      <c r="N69" s="47"/>
      <c r="O69" s="47"/>
      <c r="P69" s="36"/>
      <c r="Q69" s="36"/>
      <c r="R69" s="36"/>
      <c r="S69" s="36"/>
      <c r="T69" s="36"/>
      <c r="U69" s="36"/>
      <c r="V69" s="36"/>
      <c r="W69" s="3"/>
    </row>
    <row r="70" spans="1:23" ht="10.5" customHeight="1" x14ac:dyDescent="0.25">
      <c r="A70" s="36"/>
      <c r="B70" s="36"/>
      <c r="C70" s="37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"/>
    </row>
    <row r="71" spans="1:23" ht="15" customHeight="1" x14ac:dyDescent="0.25">
      <c r="A71" s="55" t="s">
        <v>71</v>
      </c>
      <c r="B71" s="55"/>
      <c r="C71" s="55"/>
      <c r="D71" s="55"/>
      <c r="E71" s="55"/>
      <c r="F71" s="55"/>
      <c r="G71" s="55"/>
      <c r="H71" s="5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"/>
    </row>
    <row r="72" spans="1:23" x14ac:dyDescent="0.25">
      <c r="A72" s="36"/>
      <c r="B72" s="36"/>
      <c r="C72" s="37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"/>
    </row>
    <row r="73" spans="1:23" x14ac:dyDescent="0.25">
      <c r="A73" s="36"/>
      <c r="B73" s="36"/>
      <c r="C73" s="37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"/>
    </row>
    <row r="74" spans="1:23" x14ac:dyDescent="0.25">
      <c r="A74" s="36"/>
      <c r="B74" s="36"/>
      <c r="C74" s="37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"/>
    </row>
    <row r="75" spans="1:23" ht="15" customHeight="1" x14ac:dyDescent="0.25">
      <c r="A75" s="36"/>
      <c r="B75" s="36"/>
      <c r="C75" s="37"/>
      <c r="D75" s="58"/>
      <c r="E75" s="58"/>
      <c r="F75" s="58"/>
      <c r="I75" s="58"/>
      <c r="J75" s="58"/>
      <c r="K75" s="58"/>
      <c r="L75" s="58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"/>
    </row>
    <row r="76" spans="1:23" ht="30" customHeight="1" x14ac:dyDescent="0.25">
      <c r="A76" s="36"/>
      <c r="B76" s="36"/>
      <c r="C76" s="37"/>
      <c r="D76" s="58"/>
      <c r="E76" s="58"/>
      <c r="F76" s="58"/>
      <c r="I76" s="58"/>
      <c r="J76" s="58"/>
      <c r="K76" s="58"/>
      <c r="L76" s="58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"/>
    </row>
    <row r="77" spans="1:23" x14ac:dyDescent="0.25">
      <c r="A77" s="36"/>
      <c r="B77" s="36"/>
      <c r="C77" s="37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"/>
    </row>
    <row r="78" spans="1:23" x14ac:dyDescent="0.25">
      <c r="A78" s="36"/>
      <c r="B78" s="36"/>
      <c r="C78" s="37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"/>
    </row>
    <row r="79" spans="1:23" x14ac:dyDescent="0.25">
      <c r="A79" s="36"/>
      <c r="B79" s="36"/>
      <c r="C79" s="37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"/>
    </row>
    <row r="80" spans="1:23" x14ac:dyDescent="0.25">
      <c r="A80" s="36"/>
      <c r="B80" s="36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"/>
    </row>
    <row r="81" spans="1:23" x14ac:dyDescent="0.25">
      <c r="A81" s="36"/>
      <c r="B81" s="36"/>
      <c r="C81" s="37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"/>
    </row>
    <row r="82" spans="1:23" x14ac:dyDescent="0.25">
      <c r="A82" s="36"/>
      <c r="B82" s="36"/>
      <c r="C82" s="37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"/>
    </row>
    <row r="83" spans="1:23" x14ac:dyDescent="0.25">
      <c r="A83" s="59"/>
      <c r="B83" s="59"/>
      <c r="C83" s="60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spans="1:23" x14ac:dyDescent="0.25">
      <c r="A84" s="59"/>
      <c r="B84" s="59"/>
      <c r="C84" s="60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</row>
    <row r="85" spans="1:23" x14ac:dyDescent="0.25">
      <c r="A85" s="59"/>
      <c r="B85" s="59"/>
      <c r="C85" s="60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</row>
    <row r="86" spans="1:23" x14ac:dyDescent="0.25">
      <c r="A86" s="59"/>
      <c r="B86" s="59"/>
      <c r="C86" s="60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</row>
    <row r="87" spans="1:23" x14ac:dyDescent="0.25">
      <c r="A87" s="59"/>
      <c r="B87" s="59"/>
      <c r="C87" s="60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</row>
    <row r="88" spans="1:23" x14ac:dyDescent="0.25">
      <c r="A88" s="59"/>
      <c r="B88" s="59"/>
      <c r="C88" s="60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</row>
    <row r="89" spans="1:23" x14ac:dyDescent="0.25">
      <c r="A89" s="59"/>
      <c r="B89" s="59"/>
      <c r="C89" s="60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</row>
    <row r="90" spans="1:23" x14ac:dyDescent="0.25">
      <c r="A90" s="59"/>
      <c r="B90" s="59"/>
      <c r="C90" s="60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</row>
    <row r="91" spans="1:23" x14ac:dyDescent="0.25">
      <c r="A91" s="59"/>
      <c r="B91" s="59"/>
      <c r="C91" s="60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</row>
    <row r="92" spans="1:23" x14ac:dyDescent="0.25">
      <c r="A92" s="59"/>
      <c r="B92" s="59"/>
      <c r="C92" s="60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</row>
    <row r="93" spans="1:23" x14ac:dyDescent="0.25">
      <c r="A93" s="59"/>
      <c r="B93" s="59"/>
      <c r="C93" s="60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</row>
    <row r="94" spans="1:23" x14ac:dyDescent="0.25">
      <c r="A94" s="59"/>
      <c r="B94" s="59"/>
      <c r="C94" s="60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</row>
    <row r="95" spans="1:23" x14ac:dyDescent="0.25">
      <c r="A95" s="59"/>
      <c r="B95" s="59"/>
      <c r="C95" s="60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spans="1:23" x14ac:dyDescent="0.25">
      <c r="A96" s="59"/>
      <c r="B96" s="59"/>
      <c r="C96" s="60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spans="1:22" x14ac:dyDescent="0.25">
      <c r="A97" s="59"/>
      <c r="B97" s="59"/>
      <c r="C97" s="60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</row>
    <row r="98" spans="1:22" x14ac:dyDescent="0.25">
      <c r="A98" s="59"/>
      <c r="B98" s="59"/>
      <c r="C98" s="60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</row>
    <row r="99" spans="1:22" x14ac:dyDescent="0.25">
      <c r="A99" s="59"/>
      <c r="B99" s="59"/>
      <c r="C99" s="60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</row>
    <row r="100" spans="1:22" x14ac:dyDescent="0.25">
      <c r="A100" s="59"/>
      <c r="B100" s="59"/>
      <c r="C100" s="60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</row>
    <row r="101" spans="1:22" x14ac:dyDescent="0.25">
      <c r="A101" s="59"/>
      <c r="B101" s="59"/>
      <c r="C101" s="60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</row>
    <row r="102" spans="1:22" x14ac:dyDescent="0.25">
      <c r="A102" s="59"/>
      <c r="B102" s="59"/>
      <c r="C102" s="60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</row>
    <row r="103" spans="1:22" x14ac:dyDescent="0.25">
      <c r="A103" s="59"/>
      <c r="B103" s="59"/>
      <c r="C103" s="60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</row>
    <row r="104" spans="1:22" x14ac:dyDescent="0.25">
      <c r="A104" s="59"/>
      <c r="B104" s="59"/>
      <c r="C104" s="60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</row>
    <row r="105" spans="1:22" x14ac:dyDescent="0.25">
      <c r="A105" s="59"/>
      <c r="B105" s="59"/>
      <c r="C105" s="60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</row>
    <row r="106" spans="1:22" x14ac:dyDescent="0.25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spans="1:22" x14ac:dyDescent="0.25">
      <c r="A107" s="59"/>
      <c r="B107" s="59"/>
      <c r="C107" s="60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</row>
    <row r="108" spans="1:22" x14ac:dyDescent="0.25">
      <c r="A108" s="59"/>
      <c r="B108" s="59"/>
      <c r="C108" s="60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</row>
    <row r="109" spans="1:22" x14ac:dyDescent="0.25">
      <c r="A109" s="59"/>
      <c r="B109" s="59"/>
      <c r="C109" s="60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</row>
    <row r="110" spans="1:22" x14ac:dyDescent="0.25">
      <c r="A110" s="59"/>
      <c r="B110" s="59"/>
      <c r="C110" s="60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</row>
    <row r="111" spans="1:22" x14ac:dyDescent="0.25">
      <c r="A111" s="59"/>
      <c r="B111" s="59"/>
      <c r="C111" s="60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</row>
    <row r="112" spans="1:22" x14ac:dyDescent="0.25">
      <c r="A112" s="59"/>
      <c r="B112" s="59"/>
      <c r="C112" s="60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</row>
    <row r="113" spans="1:22" x14ac:dyDescent="0.25">
      <c r="A113" s="59"/>
      <c r="B113" s="59"/>
      <c r="C113" s="60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</row>
  </sheetData>
  <mergeCells count="57">
    <mergeCell ref="A71:H71"/>
    <mergeCell ref="D75:F75"/>
    <mergeCell ref="I75:L75"/>
    <mergeCell ref="D76:F76"/>
    <mergeCell ref="I76:L76"/>
    <mergeCell ref="A63:E63"/>
    <mergeCell ref="A64:E64"/>
    <mergeCell ref="A65:E65"/>
    <mergeCell ref="A66:H66"/>
    <mergeCell ref="A67:O67"/>
    <mergeCell ref="A68:K69"/>
    <mergeCell ref="A57:E57"/>
    <mergeCell ref="A58:E58"/>
    <mergeCell ref="A59:E59"/>
    <mergeCell ref="A60:E60"/>
    <mergeCell ref="A61:E61"/>
    <mergeCell ref="A62:E62"/>
    <mergeCell ref="A51:E51"/>
    <mergeCell ref="A52:E52"/>
    <mergeCell ref="A53:E53"/>
    <mergeCell ref="A54:E54"/>
    <mergeCell ref="A55:E55"/>
    <mergeCell ref="A56:E56"/>
    <mergeCell ref="A44:E44"/>
    <mergeCell ref="A45:E45"/>
    <mergeCell ref="A46:E46"/>
    <mergeCell ref="A47:E47"/>
    <mergeCell ref="A48:E48"/>
    <mergeCell ref="A50:K50"/>
    <mergeCell ref="O20:P20"/>
    <mergeCell ref="R20:S20"/>
    <mergeCell ref="T20:U20"/>
    <mergeCell ref="V20:V21"/>
    <mergeCell ref="A42:E42"/>
    <mergeCell ref="A43:E43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A9:N9"/>
    <mergeCell ref="A10:N10"/>
    <mergeCell ref="A11:V11"/>
    <mergeCell ref="A13:V13"/>
    <mergeCell ref="A14:V14"/>
    <mergeCell ref="A15:O15"/>
    <mergeCell ref="A1:V1"/>
    <mergeCell ref="A3:V3"/>
    <mergeCell ref="A5:V5"/>
    <mergeCell ref="A6:N6"/>
    <mergeCell ref="A7:N7"/>
    <mergeCell ref="A8:V8"/>
  </mergeCells>
  <pageMargins left="0.51180555555555596" right="0.51180555555555596" top="0.63472222222222197" bottom="0.78749999999999998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HUGOL</vt:lpstr>
      <vt:lpstr>HUGOL!Area_de_impressao</vt:lpstr>
      <vt:lpstr>HUGOL!Titulos_de_impressao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2024-06-27T16:05:05Z</dcterms:created>
  <dcterms:modified xsi:type="dcterms:W3CDTF">2024-06-27T16:05:32Z</dcterms:modified>
</cp:coreProperties>
</file>