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1\"/>
    </mc:Choice>
  </mc:AlternateContent>
  <xr:revisionPtr revIDLastSave="0" documentId="8_{AF6F4CE9-DF2D-4C8B-ADEB-AC3B862A895D}" xr6:coauthVersionLast="47" xr6:coauthVersionMax="47" xr10:uidLastSave="{00000000-0000-0000-0000-000000000000}"/>
  <bookViews>
    <workbookView xWindow="-25320" yWindow="285" windowWidth="25440" windowHeight="15270" xr2:uid="{41746B5B-1C9A-4EAD-8AA5-C9C32661D3C9}"/>
  </bookViews>
  <sheets>
    <sheet name="HDS 200900010015421" sheetId="1" r:id="rId1"/>
  </sheets>
  <definedNames>
    <definedName name="_xlnm._FilterDatabase" localSheetId="0" hidden="1">'HDS 200900010015421'!$A$60:$K$84</definedName>
    <definedName name="_xlnm.Print_Area" localSheetId="0">'HDS 200900010015421'!$A$1:$V$93</definedName>
    <definedName name="_xlnm.Print_Titles" localSheetId="0">'HDS 200900010015421'!$59:$60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L75" i="1" a="1"/>
  <c r="L75" i="1" s="1"/>
  <c r="L74" i="1" a="1"/>
  <c r="L74" i="1" s="1"/>
  <c r="L73" i="1" a="1"/>
  <c r="L73" i="1" s="1"/>
  <c r="L72" i="1" a="1"/>
  <c r="L72" i="1" s="1"/>
  <c r="L71" i="1" a="1"/>
  <c r="L71" i="1" s="1"/>
  <c r="L70" i="1"/>
  <c r="L70" i="1" a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/>
  <c r="L64" i="1" a="1"/>
  <c r="L63" i="1" a="1"/>
  <c r="L63" i="1" s="1"/>
  <c r="L62" i="1" a="1"/>
  <c r="L62" i="1" s="1"/>
  <c r="L61" i="1" a="1"/>
  <c r="L61" i="1" s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48" i="1" s="1"/>
  <c r="V26" i="1"/>
  <c r="V25" i="1"/>
  <c r="V24" i="1"/>
  <c r="V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B27" authorId="0" shapeId="0" xr:uid="{ACCC4296-7398-41C4-9B5F-63ACAA1BF9ED}">
      <text>
        <r>
          <rPr>
            <sz val="10"/>
            <rFont val="Arial"/>
            <family val="2"/>
          </rPr>
          <t xml:space="preserve">VIGÊNCIA DE 28/03/21 A 27/03/21 - VALOR PERÍODO INICIAL MAR/21 PAGO VIA REGULARIZAÇÃO DE DESPESA
</t>
        </r>
      </text>
    </comment>
    <comment ref="C27" authorId="0" shapeId="0" xr:uid="{11B714F4-1A05-4565-853E-ED1C9816944B}">
      <text>
        <r>
          <rPr>
            <sz val="10"/>
            <rFont val="Arial"/>
            <family val="2"/>
          </rPr>
          <t xml:space="preserve">VIGÊNCIA DE 28/03/21 A 27/03/21 - VALOR PERÍODO INICIAL MAR/21 PAGO VIA REGULARIZAÇÃO DE DESPESA
</t>
        </r>
      </text>
    </comment>
    <comment ref="F61" authorId="0" shapeId="0" xr:uid="{E96D3151-E2D9-451D-8404-3081002AA6FB}">
      <text>
        <r>
          <rPr>
            <sz val="10"/>
            <rFont val="Arial"/>
            <family val="2"/>
          </rPr>
          <t xml:space="preserve">FOLHA - REFERÊNCIA DEZ/20- LANÇADO PLANILHA PAGAMENTO GEFIC EM JAN/21.
</t>
        </r>
      </text>
    </comment>
    <comment ref="F62" authorId="0" shapeId="0" xr:uid="{89BD918F-56F6-4A9A-99FB-1D071143BC5B}">
      <text>
        <r>
          <rPr>
            <sz val="10"/>
            <rFont val="Arial"/>
            <family val="2"/>
          </rPr>
          <t xml:space="preserve">FOLHA - REFERÊNCIA JAN/21- LANÇADO PLANILHA PAGAMENTO GEFIC EM FEV/21.
</t>
        </r>
      </text>
    </comment>
    <comment ref="F63" authorId="0" shapeId="0" xr:uid="{94704C8E-D7E6-4A25-B82B-F540B88F5D49}">
      <text>
        <r>
          <rPr>
            <sz val="10"/>
            <rFont val="Arial"/>
            <family val="2"/>
          </rPr>
          <t xml:space="preserve">FOLHA - REFERÊNCIA FEV/21- LANÇADO PLANILHA PAGAMENTO GEFIC EM MAR/21.
</t>
        </r>
      </text>
    </comment>
    <comment ref="F64" authorId="0" shapeId="0" xr:uid="{2D930C37-9960-48A0-BE66-BA5A9A048A80}">
      <text>
        <r>
          <rPr>
            <sz val="10"/>
            <rFont val="Arial"/>
            <family val="2"/>
          </rPr>
          <t xml:space="preserve">FOLHA - REFERÊNCIA SET/21- LANÇADO PLANILHA PAGAMENTO GEFIC EM OUT/21.
</t>
        </r>
      </text>
    </comment>
    <comment ref="F65" authorId="0" shapeId="0" xr:uid="{3296E310-8C2F-4EC2-AD74-767E16AA4B03}">
      <text>
        <r>
          <rPr>
            <sz val="10"/>
            <rFont val="Arial"/>
            <family val="2"/>
          </rPr>
          <t xml:space="preserve">FOLHA - REFERÊNCIA OUT/21- LANÇADO PLANILHA PAGAMENTO GEFIC EM NOV/21.
</t>
        </r>
      </text>
    </comment>
    <comment ref="F66" authorId="0" shapeId="0" xr:uid="{5C066078-8AD2-4594-B207-5DC60A2A3919}">
      <text>
        <r>
          <rPr>
            <sz val="10"/>
            <rFont val="Arial"/>
            <family val="2"/>
          </rPr>
          <t xml:space="preserve">FOLHA - REFERÊNCIA NOV/21- LANÇADO PLANILHA PAGAMENTO GEFIC EM DEZ/21.
</t>
        </r>
        <r>
          <rPr>
            <sz val="9"/>
            <color rgb="FF000000"/>
            <rFont val="Segoe UI"/>
            <family val="2"/>
            <charset val="1"/>
          </rPr>
          <t xml:space="preserve">PARTE DA FOLHA ................................R$ 678.653,12 (VALOR DA  FOLHA LANÇADO NA PLANILHA DE PAGAMENTO...........R$ 696.243,31, O RESTANTE FOI LANÇADO NA PARCELA DE JAN/22)
</t>
        </r>
      </text>
    </comment>
    <comment ref="F67" authorId="0" shapeId="0" xr:uid="{7E6EF8A0-805E-4B62-8FA4-71F297E07632}">
      <text>
        <r>
          <rPr>
            <sz val="10"/>
            <rFont val="Arial"/>
            <family val="2"/>
          </rPr>
          <t>R$ 1.260.753,64 - GLOSA FOLHA DE PESSOAL, REFERENTE AO PERÍODO DE MAR A AGO/21, CONFORME Ofício nº 34281/2021 - SES - PROC.201800010008207, PARCELA 2/3 (VALOR TOTAL DO DESCONTO R$  3.782.260,94), OBS: PARCELA 1/3 FOI DEDUZIDA DO REPASSE MENSAL DA PARCELA DE SETEMBRO/21 VIA REGULARIZAÇÃO DE DESPESA.</t>
        </r>
      </text>
    </comment>
    <comment ref="F68" authorId="0" shapeId="0" xr:uid="{53AE48A2-BF91-4230-B38F-EF3F45775920}">
      <text>
        <r>
          <rPr>
            <sz val="10"/>
            <rFont val="Arial"/>
            <family val="2"/>
          </rPr>
          <t>R$ 1.260.753,65 - GLOSA FOLHA DE PESSOAL,  REFERENTE AO PERÍODO DE MAR A AGO/21, CONFORME Ofício nº 34281/2021 - SES - PROC.201800010008207, PARCELA 3/3 (VALOR TOTAL DO DESCONTO R$  3.782.260,94), OBS: PARCELA 1/3 FOI DEDUZIDA DO REPASSE MENSAL DA PARCELA DE SETEMBRO/21 VIA REGULARIZAÇÃO DE DESPESA.</t>
        </r>
      </text>
    </comment>
    <comment ref="F69" authorId="0" shapeId="0" xr:uid="{D64BFB41-692D-4EF7-B8D1-B752B4BB8037}">
      <text>
        <r>
          <rPr>
            <sz val="10"/>
            <rFont val="Arial"/>
            <family val="2"/>
          </rPr>
          <t xml:space="preserve">OI - REFERÊNCIA JAN/21 - LANÇADO PLANILHA PAGAMENTO GEFIC EM JAN/21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0" authorId="0" shapeId="0" xr:uid="{67F88DA5-B266-45E2-A7E7-A78AFCA5797F}">
      <text>
        <r>
          <rPr>
            <sz val="10"/>
            <rFont val="Arial"/>
            <family val="2"/>
          </rPr>
          <t xml:space="preserve">OI - REFERÊNCIA FEV21 - LANÇADO PLANILHA PAGAMENTO GEFIC EM FEV/21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1" authorId="0" shapeId="0" xr:uid="{6709BCED-AB1C-4717-BD8D-164B5F1F17DE}">
      <text>
        <r>
          <rPr>
            <sz val="10"/>
            <rFont val="Arial"/>
            <family val="2"/>
          </rPr>
          <t xml:space="preserve">OI - REFERÊNCIA MAR21 - LANÇADO PLANILHA PAGAMENTO GEFIC EM MAR/21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2" authorId="0" shapeId="0" xr:uid="{2E79192B-4C1B-4235-9525-06BB4244C6E8}">
      <text>
        <r>
          <rPr>
            <sz val="10"/>
            <rFont val="Arial"/>
            <family val="2"/>
          </rPr>
          <t xml:space="preserve">R$ 2.275,93 - TELEFONIA REFERENTE AO PERÍODO DE MAR A AGO/21, CONFORME Ofício nº 34281/2021 - SES - PROC.201800010008207, PARCELA 2/3 (VALOR TOTAL DO AJUSTE R$ 6.827,79 ), OBS: PARCELA 1/3 2.275,93  FOI DEDUZIDA DO REPASSE MENSAL DE SETEMBRO/21 VIA REGULARIZAÇÃO DE DESPESA.
</t>
        </r>
      </text>
    </comment>
    <comment ref="F73" authorId="0" shapeId="0" xr:uid="{2CA546D4-AE04-40E7-8817-C30DFBBB8E42}">
      <text>
        <r>
          <rPr>
            <sz val="10"/>
            <rFont val="Arial"/>
            <family val="2"/>
          </rPr>
          <t>R$ 2.275,93 - GLOSA  TELEFONIA REFERENTE AO PERÍODO DE MAR A AGO/21, CONFORME Ofício nº 34281/2021 - SES - PROC.201800010008207, PARCELA 3/3 (VALOR TOTAL DO AJUSTE R$ 6.827,79 ), OBS: PARCELA 1/3 2.275,93  FOI DEDUZIDA DO REPASSE MENSAL DE SETEMBRO/21 VIA REGULARIZAÇÃO DE DESPESA.</t>
        </r>
      </text>
    </comment>
    <comment ref="F74" authorId="0" shapeId="0" xr:uid="{1A8ACB70-C1DD-44F7-A39B-1F58E0191B6C}">
      <text>
        <r>
          <rPr>
            <sz val="10"/>
            <rFont val="Arial"/>
            <family val="2"/>
          </rPr>
          <t xml:space="preserve">CELG JAN/21 LANÇADO NA PLANILHA DE FEV/21
</t>
        </r>
      </text>
    </comment>
    <comment ref="F75" authorId="0" shapeId="0" xr:uid="{4956C503-7B77-413E-8C4A-A91CBCA95497}">
      <text>
        <r>
          <rPr>
            <sz val="10"/>
            <rFont val="Arial"/>
            <family val="2"/>
          </rPr>
          <t xml:space="preserve">CELG FEV/21 LANÇADO NA PLANILHA DE MAR/21
</t>
        </r>
      </text>
    </comment>
    <comment ref="F76" authorId="0" shapeId="0" xr:uid="{6DCF975B-EB22-41A2-AA48-3B0DB26E3A95}">
      <text>
        <r>
          <rPr>
            <sz val="10"/>
            <rFont val="Arial"/>
            <family val="2"/>
          </rPr>
          <t xml:space="preserve">R$ 23.828,62 - FORNECIMENTO DE ENERGIA ELÉTRICA REFERENTE AO PERÍODO DE MAR A AGO/21, CONFORME Ofício nº 34281/2021 - SES - PROC.201800010008207, PARCELA 2/3 (VALOR TOTAL DO AJUSTE R$ 71.485,86 ), OBS: PARCELA 1/3 R$ 23.828,62  FOI DEDUZIDA DO REPASSE MENSAL DE SETEMBRO/21 VIA REGULARIZAÇÃO DE DESPESA.
</t>
        </r>
        <r>
          <rPr>
            <sz val="9"/>
            <color rgb="FF000000"/>
            <rFont val="Tahoma"/>
            <family val="2"/>
            <charset val="1"/>
          </rPr>
          <t>.
R$ 19.255,64 CELG SET/21  LANÇADO NA PLANILHA DE OUT/21</t>
        </r>
      </text>
    </comment>
    <comment ref="F78" authorId="0" shapeId="0" xr:uid="{97BAB0A0-4A17-41D6-9180-48E4DBB4A201}">
      <text>
        <r>
          <rPr>
            <sz val="10"/>
            <rFont val="Arial"/>
            <family val="2"/>
          </rPr>
          <t xml:space="preserve">R$ 23.828,62 - FORNECIMENTO DE ENERGIA ELÉTRICA REFERENTE AO PERÍODO DE MAR A AGO/21, CONFORME Ofício nº 34281/2021 - SES - PROC.201800010008207, PARCELA 3/3 (VALOR TOTAL DO AJUSTE R$ 71.485,86 ), OBS: PARCELA 1/3 R$ 23.828,62  FOI DEDUZIDA DO REPASSE MENSAL DE SETEMBRO/21 VIA REGULARIZAÇÃO DE DESPESA.
.
R$ 17.000,00- PARTE CELG OUT/21  LANÇADO NA PLANILHA DE NOV/21 , RESTANTE DE R$ 5.171,61 FOI GLOSADO NA PARCELA DE FEVEREIRO/22( VALOR DA FATURA R$ 22.171,61) </t>
        </r>
      </text>
    </comment>
    <comment ref="F80" authorId="0" shapeId="0" xr:uid="{26D78BBB-BDDD-4CAF-A4A2-D69FA7DC93EC}">
      <text>
        <r>
          <rPr>
            <sz val="10"/>
            <rFont val="Arial"/>
            <family val="2"/>
          </rPr>
          <t xml:space="preserve">CELG  LANÇADO NA PLANILHA DE DEZ/21
</t>
        </r>
        <r>
          <rPr>
            <sz val="9"/>
            <color rgb="FF000000"/>
            <rFont val="Segoe UI"/>
            <family val="2"/>
            <charset val="1"/>
          </rPr>
          <t>CELG NOV/21 ...................R$  21.354,51
CELG DEZ/21 ...................R$  16.992,37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<sst xmlns="http://schemas.openxmlformats.org/spreadsheetml/2006/main" count="152" uniqueCount="82">
  <si>
    <t>Relatório Resumido da Execução Orçamentária e Financeira por Contrato de Gestão</t>
  </si>
  <si>
    <t>Mês/Ano: 2021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</si>
  <si>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</si>
  <si>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</si>
  <si>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</si>
  <si>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</si>
  <si>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</si>
  <si>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>Contrato de Gestão nº: 002/2013 - SES -  7º Termo Aditivo, 8º Termo Aditivo</t>
  </si>
  <si>
    <t>Vigência do Contrato de Gestão:  Início 01/12/2013 Término 27/06/2014 / 7º Início 28/03/2020 Término 27/03/2021  e 8º Termo Aditivo:  Início 28/03/2021 Término 27/03/2022</t>
  </si>
  <si>
    <t>Previsão de Repasse Mensal do Contrato de Gestão/7° ADITIVO - Custeio : R$ 1.901.898,09   8° ADITIVO - Custeio : R$3386031,25Processo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</si>
  <si>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</si>
  <si>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</si>
  <si>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</si>
  <si>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</si>
  <si>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</si>
  <si>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</si>
  <si>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</si>
  <si>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</si>
  <si>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</si>
  <si>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</si>
  <si>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</si>
  <si>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</si>
  <si>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</si>
  <si>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</si>
  <si>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</si>
  <si>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</si>
  <si>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</si>
  <si>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</si>
  <si>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</si>
  <si>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</si>
  <si>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</si>
  <si>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</si>
  <si>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</si>
  <si>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</si>
  <si>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</si>
  <si>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</si>
  <si>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</si>
  <si>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</si>
  <si>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</si>
  <si>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</si>
  <si>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</si>
  <si>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</si>
  <si>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</si>
  <si>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</si>
  <si>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</si>
  <si>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3.1.90.11.10</t>
  </si>
  <si>
    <t>dezembro 2020</t>
  </si>
  <si>
    <t>SES/GAAL-11410, SES/GMAE-14421 E SES/SUPECC-03082.</t>
  </si>
  <si>
    <t>Janeiro 2021</t>
  </si>
  <si>
    <t>Fevereiro 2021</t>
  </si>
  <si>
    <t>setembro 2021</t>
  </si>
  <si>
    <t>*Glosa - Servidores cedidos.</t>
  </si>
  <si>
    <t>Outubro 2021</t>
  </si>
  <si>
    <t>Novembro 2021</t>
  </si>
  <si>
    <t>Outras Glosas.- Glossa Dif. Folha</t>
  </si>
  <si>
    <t>MAR A AGO/21, CONFORME Ofício nº 34281/2021 - SES</t>
  </si>
  <si>
    <t xml:space="preserve"> MAR A AGO/21, CONFORME Ofício nº 34281/2021 - SES - PROC.201800010008207, PARCELA 3/3 (VALOR TOTAL DO DESCONTO R$  3.782.260,94), </t>
  </si>
  <si>
    <t>Outras Glosas.- Glossa Contrato de empresa</t>
  </si>
  <si>
    <t>Março 2021</t>
  </si>
  <si>
    <t>MAR A AGO/21, CONFORME Ofício nº 34281/2021 - SES - PROC.201800010008207, PARCELA 3/3 (VALOR TOTAL DO AJUSTE R$ 6.827,79 ), OBS: PARCELA 1/3 2.275,93</t>
  </si>
  <si>
    <t>Glosa- Concessionárias (faturas da energia).</t>
  </si>
  <si>
    <t>3.3.90.39.04</t>
  </si>
  <si>
    <t>R$ 23.828,62 - FORNECIMENTO DE ENERGIA ELÉTRICA REFERENTE AO PERÍODO DE MAR A AGO/21, CONFORME Ofício nº 34281/2021 - SES - PROC.201800010008207, PARCELA 2/3 (VALOR TOTAL DO AJUSTE R$ 71.485,86 ), OBS: PARCELA 1/3 R$ 23.828,62  FO</t>
  </si>
  <si>
    <t>R$ 19.255,64 CELG SET/21  LANÇADO NA PLANILHA DE OUT/21</t>
  </si>
  <si>
    <t xml:space="preserve"> MAR A AGO/21, CONFORME Ofício nº 34281/2021 - SES - PROC.201800010008207, PARCELA 3/3 (VALOR TOTAL DO AJUSTE R$ 71.485,86 ), OBS: PARCELA 1/3 R$ 23.828,62  </t>
  </si>
  <si>
    <t>R$ 23.828,62 - FORNECIMENTO DE ENERGIA ELÉTRICA REFERENTE AO PERÍODO DE MAR A AGO/21, CONFORME Ofício nº 34281/2021 - SES - PROC.201800010008207, PARCELA 3/3 (VALOR TOTAL DO AJUSTE R$ 71.485,86 ), OBS: PARCELA 1/3 R$ 23.828,62  FOI DEDUZIDA DO REPASSE MENSAL DE SETEMBRO/21 VIA REGULARIZAÇÃO DE DESPESA.</t>
  </si>
  <si>
    <t xml:space="preserve">R$ 17.000,00- PARTE CELG OUT/21  LANÇADO NA PLANILHA DE NOV/21 , RESTANTE DE R$ 5.171,61 FOI GLOSADO NA PARCELA DE FEVEREIRO/22( VALOR DA FATURA R$ 22.171,61) </t>
  </si>
  <si>
    <t>NOVEMBRO 2021</t>
  </si>
  <si>
    <t xml:space="preserve">CELG  LANÇADO NA PLANILHA DE DEZ/21
CELG NOV/21 ...................R$  21.354,51
</t>
  </si>
  <si>
    <t>Dezembro 2021</t>
  </si>
  <si>
    <t>CELG  LANÇADO NA PLANILHA DE DEZ/21
CELG DEZ/21 ...................R$  16.992,37</t>
  </si>
  <si>
    <t>Outras Glosas.- Glossa Contrato de gestão</t>
  </si>
  <si>
    <t>março a Agosto 2021 parc.1/3</t>
  </si>
  <si>
    <t>.
R$ 1.286.858,19 - Ofício nº 34281/2021 - SES - GLOSA FOLHA DE PESSOAL, FORNECIMENTO DE ENERGIA ELÉTRICA E TELEFONIA REFERENTE AO PERÍODO DE MAR A AGO/21, CONFORME Ofício nº 34281/2021 - SES - PROC.201800010008207, PARCELA 1/3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</si>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</sst>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[$-416]m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4" fontId="3" fillId="0" borderId="0" xfId="0" applyNumberFormat="1" applyFont="1"/>
    <xf numFmtId="4" fontId="3" fillId="0" borderId="15" xfId="0" applyNumberFormat="1" applyFont="1" applyBorder="1" applyAlignment="1">
      <alignment wrapText="1"/>
    </xf>
    <xf numFmtId="17" fontId="3" fillId="0" borderId="9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vertical="center" wrapText="1"/>
    </xf>
    <xf numFmtId="4" fontId="7" fillId="0" borderId="18" xfId="0" applyNumberFormat="1" applyFont="1" applyBorder="1"/>
    <xf numFmtId="166" fontId="3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3" fillId="0" borderId="16" xfId="0" applyNumberFormat="1" applyFont="1" applyBorder="1" applyAlignment="1">
      <alignment horizontal="right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164" fontId="5" fillId="4" borderId="13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4" fontId="3" fillId="0" borderId="18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49" fontId="0" fillId="0" borderId="20" xfId="0" applyNumberForma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49" fontId="11" fillId="0" borderId="18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4" fontId="3" fillId="0" borderId="19" xfId="1" applyNumberFormat="1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center" vertical="center"/>
    </xf>
    <xf numFmtId="4" fontId="0" fillId="0" borderId="19" xfId="0" applyNumberFormat="1" applyBorder="1" applyAlignment="1">
      <alignment horizontal="right" vertical="center"/>
    </xf>
    <xf numFmtId="164" fontId="3" fillId="0" borderId="19" xfId="2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0" fontId="5" fillId="5" borderId="19" xfId="0" applyFont="1" applyFill="1" applyBorder="1" applyAlignment="1">
      <alignment vertical="center" wrapText="1"/>
    </xf>
    <xf numFmtId="164" fontId="5" fillId="5" borderId="19" xfId="0" applyNumberFormat="1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</cellXfs>
  <cellStyles count="3">
    <cellStyle name="Normal" xfId="0" builtinId="0"/>
    <cellStyle name="Normal 65" xfId="1" xr:uid="{3935C09C-0AAB-4D61-A834-2569431AF519}"/>
    <cellStyle name="Vírgula 44" xfId="2" xr:uid="{2507E94E-FCCE-46B4-B9F1-E7A507D03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D036-4825-46B5-AAC5-099C4F61EB33}">
  <sheetPr codeName="Planilha4">
    <tabColor rgb="FF00B050"/>
    <pageSetUpPr fitToPage="1"/>
  </sheetPr>
  <dimension ref="A1:AD135"/>
  <sheetViews>
    <sheetView tabSelected="1" zoomScale="110" zoomScaleNormal="110" workbookViewId="0">
      <selection activeCell="A13" sqref="A13:V13"/>
    </sheetView>
  </sheetViews>
  <sheetFormatPr defaultColWidth="8.7109375" defaultRowHeight="15" x14ac:dyDescent="0.25"/>
  <cols>
    <col min="1" max="1" width="9.5703125" customWidth="1"/>
    <col min="2" max="2" width="14.28515625" customWidth="1"/>
    <col min="3" max="3" width="18.140625" style="51" customWidth="1"/>
    <col min="4" max="6" width="16.42578125" customWidth="1"/>
    <col min="7" max="7" width="16.42578125" style="101" customWidth="1"/>
    <col min="8" max="8" width="18.140625" style="101" customWidth="1"/>
    <col min="9" max="10" width="15.42578125" style="51" customWidth="1"/>
    <col min="11" max="20" width="15.42578125" customWidth="1"/>
    <col min="21" max="22" width="16.85546875" customWidth="1"/>
    <col min="23" max="24" width="11.28515625" bestFit="1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  <c r="AC3" s="4"/>
      <c r="AD3" s="4"/>
    </row>
    <row r="4" spans="1:30" x14ac:dyDescent="0.25">
      <c r="A4" s="2"/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  <c r="Y5" s="4"/>
      <c r="Z5" s="4"/>
      <c r="AA5" s="4"/>
      <c r="AB5" s="4"/>
      <c r="AC5" s="4"/>
      <c r="AD5" s="4"/>
    </row>
    <row r="6" spans="1:3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</row>
    <row r="9" spans="1:30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  <c r="Y11" s="4"/>
      <c r="Z11" s="4"/>
      <c r="AA11" s="4"/>
      <c r="AB11" s="4"/>
      <c r="AC11" s="4"/>
      <c r="AD11" s="4"/>
    </row>
    <row r="12" spans="1:30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  <c r="Y13" s="4"/>
      <c r="Z13" s="4"/>
      <c r="AA13" s="4"/>
      <c r="AB13" s="4"/>
      <c r="AC13" s="4"/>
      <c r="AD13" s="4"/>
    </row>
    <row r="14" spans="1:30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  <c r="Y14" s="4"/>
      <c r="Z14" s="4"/>
      <c r="AA14" s="4"/>
      <c r="AB14" s="4"/>
      <c r="AC14" s="4"/>
      <c r="AD14" s="4"/>
    </row>
    <row r="15" spans="1:30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  <c r="Y15" s="4"/>
      <c r="Z15" s="4"/>
      <c r="AA15" s="4"/>
      <c r="AB15" s="4"/>
      <c r="AC15" s="4"/>
      <c r="AD15" s="4"/>
    </row>
    <row r="16" spans="1:30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  <c r="Y16" s="4"/>
      <c r="Z16" s="4"/>
      <c r="AA16" s="4"/>
      <c r="AB16" s="4"/>
      <c r="AC16" s="4"/>
      <c r="AD16" s="4"/>
    </row>
    <row r="17" spans="1:30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  <c r="Y17" s="4"/>
      <c r="Z17" s="4"/>
      <c r="AA17" s="4"/>
      <c r="AB17" s="4"/>
      <c r="AC17" s="4"/>
      <c r="AD17" s="4"/>
    </row>
    <row r="18" spans="1:30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  <c r="Y18" s="4"/>
      <c r="Z18" s="4"/>
      <c r="AA18" s="4"/>
      <c r="AB18" s="4"/>
      <c r="AC18" s="4"/>
      <c r="AD18" s="4"/>
    </row>
    <row r="19" spans="1:30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4"/>
      <c r="X19" s="4"/>
      <c r="Y19" s="4"/>
      <c r="Z19" s="4"/>
      <c r="AA19" s="4"/>
      <c r="AB19" s="4"/>
      <c r="AC19" s="4"/>
      <c r="AD19" s="4"/>
    </row>
    <row r="20" spans="1:30" ht="76.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9" t="s">
        <v>17</v>
      </c>
      <c r="H20" s="19"/>
      <c r="I20" s="19"/>
      <c r="J20" s="20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20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4"/>
      <c r="X20" s="4"/>
      <c r="Y20" s="4"/>
      <c r="Z20" s="4"/>
      <c r="AA20" s="4"/>
      <c r="AB20" s="4"/>
      <c r="AC20" s="4"/>
      <c r="AD20" s="4"/>
    </row>
    <row r="21" spans="1:30" ht="37.5" customHeight="1" thickBot="1" x14ac:dyDescent="0.3">
      <c r="A21" s="13"/>
      <c r="B21" s="16"/>
      <c r="C21" s="17"/>
      <c r="D21" s="21" t="s">
        <v>25</v>
      </c>
      <c r="E21" s="21" t="s">
        <v>26</v>
      </c>
      <c r="F21" s="21" t="s">
        <v>27</v>
      </c>
      <c r="G21" s="22" t="s">
        <v>25</v>
      </c>
      <c r="H21" s="22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7"/>
      <c r="W21" s="4"/>
      <c r="X21" s="4"/>
      <c r="Y21" s="4"/>
      <c r="Z21" s="4"/>
      <c r="AA21" s="4"/>
      <c r="AB21" s="4"/>
      <c r="AC21" s="4"/>
      <c r="AD21" s="4"/>
    </row>
    <row r="22" spans="1:30" ht="15.75" customHeight="1" thickBot="1" x14ac:dyDescent="0.3">
      <c r="A22" s="23"/>
      <c r="B22" s="24"/>
      <c r="C22" s="25"/>
      <c r="D22" s="21"/>
      <c r="E22" s="21"/>
      <c r="F22" s="21"/>
      <c r="G22" s="22"/>
      <c r="H22" s="2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5"/>
      <c r="W22" s="4"/>
      <c r="X22" s="4"/>
      <c r="Y22" s="4"/>
      <c r="Z22" s="4"/>
      <c r="AA22" s="4"/>
      <c r="AB22" s="4"/>
      <c r="AC22" s="4"/>
      <c r="AD22" s="4"/>
    </row>
    <row r="23" spans="1:30" ht="15.75" thickBot="1" x14ac:dyDescent="0.3">
      <c r="A23" s="26">
        <v>44197</v>
      </c>
      <c r="B23" s="27">
        <v>1901898.09</v>
      </c>
      <c r="C23" s="27">
        <v>1901898.09</v>
      </c>
      <c r="D23" s="28">
        <v>2401581.42</v>
      </c>
      <c r="E23" s="28"/>
      <c r="F23" s="29"/>
      <c r="G23" s="30">
        <v>2371309.7400000002</v>
      </c>
      <c r="H23" s="31"/>
      <c r="I23" s="32"/>
      <c r="J23" s="32">
        <v>703786.44</v>
      </c>
      <c r="K23" s="33">
        <v>44197</v>
      </c>
      <c r="L23" s="34">
        <v>1198111.6500000001</v>
      </c>
      <c r="M23" s="35"/>
      <c r="N23" s="35"/>
      <c r="O23" s="36"/>
      <c r="P23" s="36"/>
      <c r="Q23" s="36"/>
      <c r="R23" s="36"/>
      <c r="S23" s="36"/>
      <c r="T23" s="36"/>
      <c r="U23" s="36"/>
      <c r="V23" s="35">
        <f t="shared" ref="V23:V47" si="0">L23+M23+N23+R23+S23+T23+U23</f>
        <v>1198111.6500000001</v>
      </c>
      <c r="W23" s="37"/>
      <c r="X23" s="4"/>
      <c r="Y23" s="4"/>
      <c r="Z23" s="4"/>
      <c r="AA23" s="4"/>
      <c r="AB23" s="4"/>
      <c r="AC23" s="4"/>
      <c r="AD23" s="4"/>
    </row>
    <row r="24" spans="1:30" ht="15.75" thickBot="1" x14ac:dyDescent="0.3">
      <c r="A24" s="26">
        <v>44197</v>
      </c>
      <c r="B24" s="27"/>
      <c r="C24" s="27"/>
      <c r="D24" s="28"/>
      <c r="E24" s="28"/>
      <c r="F24" s="38"/>
      <c r="G24" s="30"/>
      <c r="H24" s="31"/>
      <c r="I24" s="32"/>
      <c r="J24" s="32"/>
      <c r="K24" s="33">
        <v>44228</v>
      </c>
      <c r="L24" s="34">
        <v>1173198.0900000001</v>
      </c>
      <c r="M24" s="35"/>
      <c r="N24" s="35"/>
      <c r="O24" s="36"/>
      <c r="P24" s="36"/>
      <c r="Q24" s="36"/>
      <c r="R24" s="36"/>
      <c r="S24" s="36"/>
      <c r="T24" s="36"/>
      <c r="U24" s="36"/>
      <c r="V24" s="35">
        <f t="shared" si="0"/>
        <v>1173198.0900000001</v>
      </c>
      <c r="W24" s="37"/>
      <c r="X24" s="4"/>
      <c r="Y24" s="4"/>
      <c r="Z24" s="4"/>
      <c r="AA24" s="4"/>
      <c r="AB24" s="4"/>
      <c r="AC24" s="4"/>
      <c r="AD24" s="4"/>
    </row>
    <row r="25" spans="1:30" ht="15.75" thickBot="1" x14ac:dyDescent="0.3">
      <c r="A25" s="39">
        <v>44228</v>
      </c>
      <c r="B25" s="27">
        <v>1901898.09</v>
      </c>
      <c r="C25" s="27">
        <v>1901898.09</v>
      </c>
      <c r="D25" s="28">
        <v>987411.48</v>
      </c>
      <c r="E25" s="28"/>
      <c r="F25" s="40"/>
      <c r="G25" s="41">
        <v>983008.28</v>
      </c>
      <c r="H25" s="42"/>
      <c r="I25" s="43"/>
      <c r="J25" s="43">
        <v>698428.32000000007</v>
      </c>
      <c r="K25" s="33">
        <v>44256</v>
      </c>
      <c r="L25" s="44">
        <v>983008.28</v>
      </c>
      <c r="M25" s="45"/>
      <c r="N25" s="45"/>
      <c r="O25" s="46"/>
      <c r="P25" s="46"/>
      <c r="Q25" s="46"/>
      <c r="R25" s="46"/>
      <c r="S25" s="46"/>
      <c r="T25" s="46"/>
      <c r="U25" s="46"/>
      <c r="V25" s="35">
        <f t="shared" si="0"/>
        <v>983008.28</v>
      </c>
      <c r="W25" s="37"/>
      <c r="X25" s="4"/>
      <c r="Y25" s="4"/>
      <c r="Z25" s="4"/>
      <c r="AA25" s="4"/>
      <c r="AB25" s="4"/>
      <c r="AC25" s="4"/>
      <c r="AD25" s="4"/>
    </row>
    <row r="26" spans="1:30" ht="15.75" thickBot="1" x14ac:dyDescent="0.3">
      <c r="A26" s="26">
        <v>44256</v>
      </c>
      <c r="B26" s="27">
        <v>1711708.28</v>
      </c>
      <c r="C26" s="27">
        <v>1711708.28</v>
      </c>
      <c r="D26" s="27"/>
      <c r="E26" s="27"/>
      <c r="F26" s="27"/>
      <c r="G26" s="27"/>
      <c r="H26" s="27"/>
      <c r="I26" s="47"/>
      <c r="J26" s="47">
        <v>724296.8</v>
      </c>
      <c r="K26" s="27"/>
      <c r="L26" s="48"/>
      <c r="M26" s="27"/>
      <c r="N26" s="27"/>
      <c r="O26" s="27"/>
      <c r="P26" s="27"/>
      <c r="Q26" s="27"/>
      <c r="R26" s="27"/>
      <c r="S26" s="27"/>
      <c r="T26" s="27"/>
      <c r="U26" s="27"/>
      <c r="V26" s="35">
        <f t="shared" si="0"/>
        <v>0</v>
      </c>
      <c r="W26" s="37"/>
      <c r="X26" s="4"/>
      <c r="Y26" s="4"/>
      <c r="Z26" s="4"/>
      <c r="AA26" s="4"/>
      <c r="AB26" s="4"/>
      <c r="AC26" s="4"/>
      <c r="AD26" s="4"/>
    </row>
    <row r="27" spans="1:30" ht="15.75" thickBot="1" x14ac:dyDescent="0.3">
      <c r="A27" s="26">
        <v>44256</v>
      </c>
      <c r="B27" s="27">
        <v>247971.39</v>
      </c>
      <c r="C27" s="27">
        <v>247971.39</v>
      </c>
      <c r="D27" s="27"/>
      <c r="E27" s="27"/>
      <c r="F27" s="27"/>
      <c r="G27" s="27"/>
      <c r="H27" s="27"/>
      <c r="I27" s="47"/>
      <c r="J27" s="47"/>
      <c r="K27" s="27"/>
      <c r="L27" s="48"/>
      <c r="M27" s="27"/>
      <c r="N27" s="27"/>
      <c r="O27" s="27"/>
      <c r="P27" s="27"/>
      <c r="Q27" s="27"/>
      <c r="R27" s="27"/>
      <c r="S27" s="27"/>
      <c r="T27" s="27"/>
      <c r="U27" s="27"/>
      <c r="V27" s="35">
        <f t="shared" si="0"/>
        <v>0</v>
      </c>
      <c r="W27" s="37"/>
      <c r="X27" s="4"/>
      <c r="Y27" s="4"/>
      <c r="Z27" s="4"/>
      <c r="AA27" s="4"/>
      <c r="AB27" s="4"/>
      <c r="AC27" s="4"/>
      <c r="AD27" s="4"/>
    </row>
    <row r="28" spans="1:30" ht="15.75" thickBot="1" x14ac:dyDescent="0.3">
      <c r="A28" s="26">
        <v>44256</v>
      </c>
      <c r="B28" s="27"/>
      <c r="C28" s="27"/>
      <c r="D28" s="28"/>
      <c r="E28" s="49">
        <v>228780</v>
      </c>
      <c r="F28" s="40"/>
      <c r="G28" s="41">
        <v>30271.68</v>
      </c>
      <c r="H28" s="42"/>
      <c r="I28" s="43"/>
      <c r="J28" s="43"/>
      <c r="K28" s="33">
        <v>44228</v>
      </c>
      <c r="L28" s="44">
        <v>30271.68</v>
      </c>
      <c r="M28" s="45"/>
      <c r="N28" s="45"/>
      <c r="O28" s="46"/>
      <c r="P28" s="46"/>
      <c r="Q28" s="46"/>
      <c r="R28" s="46"/>
      <c r="S28" s="46"/>
      <c r="T28" s="46"/>
      <c r="U28" s="46"/>
      <c r="V28" s="35">
        <f t="shared" si="0"/>
        <v>30271.68</v>
      </c>
      <c r="W28" s="37"/>
      <c r="X28" s="4"/>
      <c r="Y28" s="4"/>
      <c r="Z28" s="4"/>
      <c r="AA28" s="4"/>
      <c r="AB28" s="4"/>
      <c r="AC28" s="4"/>
      <c r="AD28" s="4"/>
    </row>
    <row r="29" spans="1:30" ht="15.75" thickBot="1" x14ac:dyDescent="0.3">
      <c r="A29" s="39">
        <v>44287</v>
      </c>
      <c r="B29" s="27"/>
      <c r="C29" s="27"/>
      <c r="D29" s="28"/>
      <c r="E29" s="28"/>
      <c r="F29" s="40"/>
      <c r="G29" s="41">
        <v>4403.2</v>
      </c>
      <c r="H29" s="42"/>
      <c r="I29" s="43"/>
      <c r="J29" s="43"/>
      <c r="K29" s="33">
        <v>44256</v>
      </c>
      <c r="L29" s="44">
        <v>4403.2</v>
      </c>
      <c r="M29" s="45"/>
      <c r="N29" s="45"/>
      <c r="O29" s="46"/>
      <c r="P29" s="46"/>
      <c r="Q29" s="46"/>
      <c r="R29" s="46"/>
      <c r="S29" s="46"/>
      <c r="T29" s="46"/>
      <c r="U29" s="46"/>
      <c r="V29" s="35">
        <f t="shared" si="0"/>
        <v>4403.2</v>
      </c>
      <c r="W29" s="37"/>
      <c r="X29" s="4"/>
      <c r="Y29" s="4"/>
      <c r="Z29" s="4"/>
      <c r="AA29" s="4"/>
      <c r="AB29" s="4"/>
      <c r="AC29" s="4"/>
      <c r="AD29" s="4"/>
    </row>
    <row r="30" spans="1:30" ht="15.75" thickBot="1" x14ac:dyDescent="0.3">
      <c r="A30" s="39">
        <v>44287</v>
      </c>
      <c r="B30" s="27">
        <v>2479713.89</v>
      </c>
      <c r="C30" s="27">
        <v>2479713.89</v>
      </c>
      <c r="D30" s="27"/>
      <c r="E30" s="27"/>
      <c r="F30" s="27"/>
      <c r="G30" s="27"/>
      <c r="H30" s="27"/>
      <c r="I30" s="47"/>
      <c r="J30" s="47"/>
      <c r="K30" s="27"/>
      <c r="L30" s="48"/>
      <c r="M30" s="27"/>
      <c r="N30" s="27"/>
      <c r="O30" s="27"/>
      <c r="P30" s="27"/>
      <c r="Q30" s="27"/>
      <c r="R30" s="27"/>
      <c r="S30" s="27"/>
      <c r="T30" s="27"/>
      <c r="U30" s="27"/>
      <c r="V30" s="35">
        <f t="shared" si="0"/>
        <v>0</v>
      </c>
      <c r="W30" s="37"/>
      <c r="X30" s="4"/>
      <c r="Y30" s="4"/>
      <c r="Z30" s="4"/>
      <c r="AA30" s="4"/>
      <c r="AB30" s="4"/>
      <c r="AC30" s="4"/>
      <c r="AD30" s="4"/>
    </row>
    <row r="31" spans="1:30" ht="15.75" thickBot="1" x14ac:dyDescent="0.3">
      <c r="A31" s="26">
        <v>44317</v>
      </c>
      <c r="B31" s="27">
        <v>2479713.89</v>
      </c>
      <c r="C31" s="27">
        <v>2479713.89</v>
      </c>
      <c r="D31" s="27"/>
      <c r="E31" s="27"/>
      <c r="F31" s="27"/>
      <c r="G31" s="27"/>
      <c r="H31" s="27"/>
      <c r="I31" s="47"/>
      <c r="J31" s="47"/>
      <c r="K31" s="27"/>
      <c r="L31" s="48"/>
      <c r="M31" s="27"/>
      <c r="N31" s="27"/>
      <c r="O31" s="27"/>
      <c r="P31" s="27"/>
      <c r="Q31" s="27"/>
      <c r="R31" s="27"/>
      <c r="S31" s="27"/>
      <c r="T31" s="27"/>
      <c r="U31" s="27"/>
      <c r="V31" s="35">
        <f t="shared" si="0"/>
        <v>0</v>
      </c>
      <c r="W31" s="37"/>
      <c r="X31" s="4"/>
      <c r="Y31" s="4"/>
      <c r="Z31" s="4"/>
      <c r="AA31" s="4"/>
      <c r="AB31" s="4"/>
      <c r="AC31" s="4"/>
      <c r="AD31" s="4"/>
    </row>
    <row r="32" spans="1:30" ht="15.75" thickBot="1" x14ac:dyDescent="0.3">
      <c r="A32" s="39">
        <v>44348</v>
      </c>
      <c r="B32" s="27">
        <v>2479713.89</v>
      </c>
      <c r="C32" s="27">
        <v>2479713.89</v>
      </c>
      <c r="D32" s="27"/>
      <c r="E32" s="27"/>
      <c r="F32" s="27"/>
      <c r="G32" s="27"/>
      <c r="H32" s="27"/>
      <c r="I32" s="47"/>
      <c r="J32" s="47"/>
      <c r="K32" s="27"/>
      <c r="L32" s="48"/>
      <c r="M32" s="27"/>
      <c r="N32" s="27"/>
      <c r="O32" s="27"/>
      <c r="P32" s="27"/>
      <c r="Q32" s="27"/>
      <c r="R32" s="27"/>
      <c r="S32" s="27"/>
      <c r="T32" s="27"/>
      <c r="U32" s="27"/>
      <c r="V32" s="35">
        <f t="shared" si="0"/>
        <v>0</v>
      </c>
      <c r="W32" s="37"/>
      <c r="X32" s="4"/>
      <c r="Y32" s="4"/>
      <c r="Z32" s="4"/>
      <c r="AA32" s="4"/>
      <c r="AB32" s="4"/>
      <c r="AC32" s="4"/>
      <c r="AD32" s="4"/>
    </row>
    <row r="33" spans="1:30" ht="15.75" thickBot="1" x14ac:dyDescent="0.3">
      <c r="A33" s="26">
        <v>44378</v>
      </c>
      <c r="B33" s="27">
        <v>2570345.63</v>
      </c>
      <c r="C33" s="27">
        <v>2570345.63</v>
      </c>
      <c r="D33" s="27"/>
      <c r="E33" s="27"/>
      <c r="F33" s="27"/>
      <c r="G33" s="27"/>
      <c r="H33" s="27"/>
      <c r="I33" s="47"/>
      <c r="J33" s="47"/>
      <c r="K33" s="27"/>
      <c r="L33" s="48"/>
      <c r="M33" s="27"/>
      <c r="N33" s="27"/>
      <c r="O33" s="27"/>
      <c r="P33" s="27"/>
      <c r="Q33" s="27"/>
      <c r="R33" s="27"/>
      <c r="S33" s="27"/>
      <c r="T33" s="27"/>
      <c r="U33" s="27"/>
      <c r="V33" s="35">
        <f t="shared" si="0"/>
        <v>0</v>
      </c>
      <c r="W33" s="37"/>
      <c r="X33" s="4"/>
      <c r="Y33" s="4"/>
      <c r="Z33" s="4"/>
      <c r="AA33" s="4"/>
      <c r="AB33" s="4"/>
      <c r="AC33" s="4"/>
      <c r="AD33" s="4"/>
    </row>
    <row r="34" spans="1:30" ht="15.75" thickBot="1" x14ac:dyDescent="0.3">
      <c r="A34" s="39">
        <v>44409</v>
      </c>
      <c r="B34" s="27">
        <v>3386031.25</v>
      </c>
      <c r="C34" s="27">
        <v>3386031.25</v>
      </c>
      <c r="E34" s="27"/>
      <c r="F34" s="27">
        <v>7687113.0599999996</v>
      </c>
      <c r="G34" s="27"/>
      <c r="H34" s="27"/>
      <c r="I34" s="47">
        <v>7687113.0600000005</v>
      </c>
      <c r="J34" s="47"/>
      <c r="K34" s="50">
        <v>44256</v>
      </c>
      <c r="L34" s="48"/>
      <c r="M34" s="27"/>
      <c r="N34" s="48">
        <v>247971.39</v>
      </c>
      <c r="O34" s="27"/>
      <c r="P34" s="27"/>
      <c r="Q34" s="27"/>
      <c r="R34" s="27"/>
      <c r="S34" s="27"/>
      <c r="T34" s="27"/>
      <c r="U34" s="27"/>
      <c r="V34" s="35">
        <f t="shared" si="0"/>
        <v>247971.39</v>
      </c>
      <c r="W34" s="37"/>
      <c r="X34" s="4"/>
      <c r="Y34" s="4"/>
      <c r="Z34" s="4"/>
      <c r="AA34" s="4"/>
      <c r="AB34" s="4"/>
      <c r="AC34" s="4"/>
      <c r="AD34" s="4"/>
    </row>
    <row r="35" spans="1:30" ht="15.75" thickBot="1" x14ac:dyDescent="0.3">
      <c r="A35" s="39">
        <v>44409</v>
      </c>
      <c r="B35" s="27"/>
      <c r="C35" s="27"/>
      <c r="D35" s="27"/>
      <c r="E35" s="27"/>
      <c r="F35" s="27"/>
      <c r="G35" s="27"/>
      <c r="H35" s="27"/>
      <c r="I35" s="47"/>
      <c r="J35" s="47"/>
      <c r="K35" s="50">
        <v>44287</v>
      </c>
      <c r="L35" s="48"/>
      <c r="M35" s="27"/>
      <c r="N35" s="48">
        <v>2479713.89</v>
      </c>
      <c r="O35" s="27"/>
      <c r="P35" s="27"/>
      <c r="Q35" s="27"/>
      <c r="R35" s="27"/>
      <c r="S35" s="27"/>
      <c r="T35" s="27"/>
      <c r="U35" s="27"/>
      <c r="V35" s="35">
        <f t="shared" si="0"/>
        <v>2479713.89</v>
      </c>
      <c r="W35" s="37"/>
      <c r="X35" s="4"/>
      <c r="Y35" s="4"/>
      <c r="Z35" s="4"/>
      <c r="AA35" s="4"/>
      <c r="AB35" s="4"/>
      <c r="AC35" s="4"/>
      <c r="AD35" s="4"/>
    </row>
    <row r="36" spans="1:30" ht="15.75" thickBot="1" x14ac:dyDescent="0.3">
      <c r="A36" s="39">
        <v>44409</v>
      </c>
      <c r="B36" s="27"/>
      <c r="C36" s="27"/>
      <c r="D36" s="27"/>
      <c r="E36" s="27"/>
      <c r="F36" s="27"/>
      <c r="G36" s="27"/>
      <c r="H36" s="27"/>
      <c r="I36" s="47"/>
      <c r="J36" s="47"/>
      <c r="K36" s="50">
        <v>44317</v>
      </c>
      <c r="L36" s="48"/>
      <c r="M36" s="27"/>
      <c r="N36" s="48">
        <v>2479713.89</v>
      </c>
      <c r="O36" s="27"/>
      <c r="P36" s="27"/>
      <c r="Q36" s="27"/>
      <c r="R36" s="27"/>
      <c r="S36" s="27"/>
      <c r="T36" s="27"/>
      <c r="U36" s="27"/>
      <c r="V36" s="35">
        <f t="shared" si="0"/>
        <v>2479713.89</v>
      </c>
      <c r="W36" s="37"/>
      <c r="X36" s="4"/>
      <c r="Y36" s="4"/>
      <c r="Z36" s="4"/>
      <c r="AA36" s="4"/>
      <c r="AB36" s="4"/>
      <c r="AC36" s="4"/>
      <c r="AD36" s="4"/>
    </row>
    <row r="37" spans="1:30" ht="15.75" thickBot="1" x14ac:dyDescent="0.3">
      <c r="A37" s="39">
        <v>44409</v>
      </c>
      <c r="B37" s="27"/>
      <c r="C37" s="27"/>
      <c r="D37" s="27"/>
      <c r="E37" s="27"/>
      <c r="F37" s="27"/>
      <c r="G37" s="27"/>
      <c r="H37" s="27"/>
      <c r="I37" s="47"/>
      <c r="J37" s="47"/>
      <c r="K37" s="50">
        <v>44348</v>
      </c>
      <c r="L37" s="48"/>
      <c r="M37" s="27"/>
      <c r="N37" s="48">
        <v>2479713.89</v>
      </c>
      <c r="O37" s="27"/>
      <c r="P37" s="27"/>
      <c r="Q37" s="27"/>
      <c r="R37" s="27"/>
      <c r="S37" s="27"/>
      <c r="T37" s="27"/>
      <c r="U37" s="27"/>
      <c r="V37" s="35">
        <f t="shared" si="0"/>
        <v>2479713.89</v>
      </c>
      <c r="W37" s="37"/>
      <c r="X37" s="4"/>
      <c r="Y37" s="4"/>
      <c r="Z37" s="4"/>
      <c r="AA37" s="4"/>
      <c r="AB37" s="4"/>
      <c r="AC37" s="4"/>
      <c r="AD37" s="4"/>
    </row>
    <row r="38" spans="1:30" ht="15.75" thickBot="1" x14ac:dyDescent="0.3">
      <c r="A38" s="26">
        <v>44440</v>
      </c>
      <c r="B38" s="27">
        <v>3386031.25</v>
      </c>
      <c r="C38" s="27">
        <v>3386031.25</v>
      </c>
      <c r="E38" s="27"/>
      <c r="F38" s="27">
        <v>7558760.7699999996</v>
      </c>
      <c r="G38" s="27"/>
      <c r="H38" s="27"/>
      <c r="I38" s="47">
        <v>7558760.7699999996</v>
      </c>
      <c r="J38" s="47">
        <v>1286858.18</v>
      </c>
      <c r="K38" s="50">
        <v>44378</v>
      </c>
      <c r="L38" s="48"/>
      <c r="M38" s="27"/>
      <c r="N38" s="48">
        <v>2479713.89</v>
      </c>
      <c r="O38" s="27"/>
      <c r="P38" s="27"/>
      <c r="Q38" s="27"/>
      <c r="R38" s="27"/>
      <c r="S38" s="27"/>
      <c r="T38" s="27"/>
      <c r="U38" s="27"/>
      <c r="V38" s="35">
        <f t="shared" si="0"/>
        <v>2479713.89</v>
      </c>
      <c r="W38" s="37"/>
      <c r="X38" s="4"/>
      <c r="Y38" s="4"/>
      <c r="Z38" s="4"/>
      <c r="AA38" s="4"/>
      <c r="AB38" s="4"/>
      <c r="AC38" s="4"/>
      <c r="AD38" s="4"/>
    </row>
    <row r="39" spans="1:30" ht="15.75" thickBot="1" x14ac:dyDescent="0.3">
      <c r="A39" s="26">
        <v>44440</v>
      </c>
      <c r="B39" s="27"/>
      <c r="C39" s="27"/>
      <c r="D39" s="27"/>
      <c r="E39" s="27"/>
      <c r="F39" s="27"/>
      <c r="G39" s="27"/>
      <c r="H39" s="27"/>
      <c r="I39" s="47"/>
      <c r="J39" s="47"/>
      <c r="K39" s="50">
        <v>44409</v>
      </c>
      <c r="L39" s="48"/>
      <c r="M39" s="27"/>
      <c r="N39" s="48">
        <v>3386031.25</v>
      </c>
      <c r="O39" s="27"/>
      <c r="P39" s="27"/>
      <c r="Q39" s="27"/>
      <c r="R39" s="27"/>
      <c r="S39" s="27"/>
      <c r="T39" s="27"/>
      <c r="U39" s="27"/>
      <c r="V39" s="35">
        <f t="shared" si="0"/>
        <v>3386031.25</v>
      </c>
      <c r="W39" s="37"/>
      <c r="X39" s="4"/>
      <c r="Y39" s="4"/>
      <c r="Z39" s="4"/>
      <c r="AA39" s="4"/>
      <c r="AB39" s="4"/>
      <c r="AC39" s="4"/>
      <c r="AD39" s="4"/>
    </row>
    <row r="40" spans="1:30" ht="15.75" thickBot="1" x14ac:dyDescent="0.3">
      <c r="A40" s="26">
        <v>44440</v>
      </c>
      <c r="B40" s="27"/>
      <c r="C40" s="27"/>
      <c r="D40" s="27"/>
      <c r="E40" s="27"/>
      <c r="F40" s="27"/>
      <c r="G40" s="27"/>
      <c r="H40" s="27"/>
      <c r="I40" s="47"/>
      <c r="J40" s="47"/>
      <c r="K40" s="50">
        <v>44440</v>
      </c>
      <c r="L40" s="48"/>
      <c r="M40" s="27"/>
      <c r="N40" s="48">
        <v>1693015.63</v>
      </c>
      <c r="O40" s="27"/>
      <c r="P40" s="27"/>
      <c r="Q40" s="27"/>
      <c r="R40" s="27"/>
      <c r="S40" s="27"/>
      <c r="T40" s="27"/>
      <c r="U40" s="27"/>
      <c r="V40" s="35">
        <f t="shared" si="0"/>
        <v>1693015.63</v>
      </c>
      <c r="W40" s="37"/>
      <c r="X40" s="4"/>
      <c r="Y40" s="4"/>
      <c r="Z40" s="4"/>
      <c r="AA40" s="4"/>
      <c r="AB40" s="4"/>
      <c r="AC40" s="4"/>
      <c r="AD40" s="4"/>
    </row>
    <row r="41" spans="1:30" ht="15.75" thickBot="1" x14ac:dyDescent="0.3">
      <c r="A41" s="39">
        <v>44470</v>
      </c>
      <c r="B41" s="27"/>
      <c r="C41" s="27"/>
      <c r="E41" s="27"/>
      <c r="G41" s="27"/>
      <c r="H41" s="27"/>
      <c r="J41" s="47"/>
      <c r="K41" s="50">
        <v>44440</v>
      </c>
      <c r="L41" s="48"/>
      <c r="M41" s="27"/>
      <c r="N41" s="48">
        <v>406157.44</v>
      </c>
      <c r="O41" s="27"/>
      <c r="P41" s="27"/>
      <c r="Q41" s="27"/>
      <c r="R41" s="27"/>
      <c r="S41" s="27"/>
      <c r="T41" s="27"/>
      <c r="U41" s="27"/>
      <c r="V41" s="35">
        <f t="shared" si="0"/>
        <v>406157.44</v>
      </c>
      <c r="W41" s="37"/>
      <c r="X41" s="4"/>
      <c r="Y41" s="4"/>
      <c r="Z41" s="4"/>
      <c r="AA41" s="4"/>
      <c r="AB41" s="4"/>
      <c r="AC41" s="4"/>
      <c r="AD41" s="4"/>
    </row>
    <row r="42" spans="1:30" ht="15.75" thickBot="1" x14ac:dyDescent="0.3">
      <c r="A42" s="39">
        <v>44470</v>
      </c>
      <c r="B42" s="27">
        <v>3386031.25</v>
      </c>
      <c r="C42" s="27">
        <v>3386031.25</v>
      </c>
      <c r="D42" s="28">
        <v>5546017.46</v>
      </c>
      <c r="E42" s="28"/>
      <c r="F42" s="27">
        <v>406157.44</v>
      </c>
      <c r="G42" s="42">
        <v>2764346.1100000003</v>
      </c>
      <c r="H42" s="52"/>
      <c r="I42" s="47">
        <v>406157.44</v>
      </c>
      <c r="J42" s="43">
        <v>2003017.4299999997</v>
      </c>
      <c r="K42" s="33">
        <v>44470</v>
      </c>
      <c r="L42" s="44">
        <v>1382173.06</v>
      </c>
      <c r="M42" s="45"/>
      <c r="N42" s="45"/>
      <c r="O42" s="46"/>
      <c r="P42" s="46"/>
      <c r="Q42" s="46"/>
      <c r="R42" s="46"/>
      <c r="S42" s="46"/>
      <c r="T42" s="46"/>
      <c r="U42" s="46"/>
      <c r="V42" s="35">
        <f t="shared" si="0"/>
        <v>1382173.06</v>
      </c>
      <c r="W42" s="37"/>
      <c r="X42" s="4"/>
      <c r="Y42" s="4"/>
      <c r="Z42" s="4"/>
      <c r="AA42" s="4"/>
      <c r="AB42" s="4"/>
      <c r="AC42" s="4"/>
      <c r="AD42" s="4"/>
    </row>
    <row r="43" spans="1:30" ht="15.75" thickBot="1" x14ac:dyDescent="0.3">
      <c r="A43" s="39">
        <v>44470</v>
      </c>
      <c r="B43" s="27"/>
      <c r="C43" s="27"/>
      <c r="D43" s="28"/>
      <c r="E43" s="28"/>
      <c r="F43" s="38"/>
      <c r="G43" s="42"/>
      <c r="H43" s="52"/>
      <c r="I43" s="43"/>
      <c r="J43" s="43"/>
      <c r="K43" s="33">
        <v>44501</v>
      </c>
      <c r="L43" s="44">
        <v>1382173.05</v>
      </c>
      <c r="M43" s="45"/>
      <c r="N43" s="45"/>
      <c r="O43" s="46"/>
      <c r="P43" s="46"/>
      <c r="Q43" s="46"/>
      <c r="R43" s="46"/>
      <c r="S43" s="46"/>
      <c r="T43" s="46"/>
      <c r="U43" s="46"/>
      <c r="V43" s="35">
        <f t="shared" si="0"/>
        <v>1382173.05</v>
      </c>
      <c r="W43" s="37"/>
      <c r="X43" s="4"/>
      <c r="Y43" s="4"/>
      <c r="Z43" s="4"/>
      <c r="AA43" s="4"/>
      <c r="AB43" s="4"/>
      <c r="AC43" s="4"/>
      <c r="AD43" s="4"/>
    </row>
    <row r="44" spans="1:30" ht="15.75" thickBot="1" x14ac:dyDescent="0.3">
      <c r="A44" s="26">
        <v>44501</v>
      </c>
      <c r="B44" s="27">
        <v>3386031.25</v>
      </c>
      <c r="C44" s="27">
        <v>3386031.25</v>
      </c>
      <c r="D44" s="28"/>
      <c r="E44" s="28"/>
      <c r="F44" s="40"/>
      <c r="G44" s="42">
        <v>2669872.0099999998</v>
      </c>
      <c r="H44" s="52"/>
      <c r="I44" s="43"/>
      <c r="J44" s="43">
        <v>1982690.5999999996</v>
      </c>
      <c r="K44" s="33">
        <v>44470</v>
      </c>
      <c r="L44" s="44">
        <v>840.76</v>
      </c>
      <c r="M44" s="45"/>
      <c r="N44" s="45"/>
      <c r="O44" s="46"/>
      <c r="P44" s="46"/>
      <c r="Q44" s="46"/>
      <c r="R44" s="46"/>
      <c r="S44" s="46"/>
      <c r="T44" s="46"/>
      <c r="U44" s="46"/>
      <c r="V44" s="35">
        <f t="shared" si="0"/>
        <v>840.76</v>
      </c>
      <c r="W44" s="37"/>
      <c r="X44" s="4"/>
      <c r="Y44" s="4"/>
      <c r="Z44" s="4"/>
      <c r="AA44" s="4"/>
      <c r="AB44" s="4"/>
      <c r="AC44" s="4"/>
      <c r="AD44" s="4"/>
    </row>
    <row r="45" spans="1:30" ht="15.75" thickBot="1" x14ac:dyDescent="0.3">
      <c r="A45" s="26">
        <v>44501</v>
      </c>
      <c r="B45" s="27"/>
      <c r="C45" s="27"/>
      <c r="D45" s="28"/>
      <c r="E45" s="28"/>
      <c r="F45" s="40"/>
      <c r="G45" s="42"/>
      <c r="H45" s="52"/>
      <c r="I45" s="43"/>
      <c r="J45" s="43"/>
      <c r="K45" s="33">
        <v>44531</v>
      </c>
      <c r="L45" s="44">
        <v>2669031.25</v>
      </c>
      <c r="M45" s="45"/>
      <c r="N45" s="45"/>
      <c r="O45" s="46"/>
      <c r="P45" s="46"/>
      <c r="Q45" s="46"/>
      <c r="R45" s="46"/>
      <c r="S45" s="46"/>
      <c r="T45" s="46"/>
      <c r="U45" s="46"/>
      <c r="V45" s="35">
        <f t="shared" si="0"/>
        <v>2669031.25</v>
      </c>
      <c r="W45" s="37"/>
      <c r="X45" s="4"/>
      <c r="Y45" s="4"/>
      <c r="Z45" s="4"/>
      <c r="AA45" s="4"/>
      <c r="AB45" s="4"/>
      <c r="AC45" s="4"/>
      <c r="AD45" s="4"/>
    </row>
    <row r="46" spans="1:30" ht="15.75" thickBot="1" x14ac:dyDescent="0.3">
      <c r="A46" s="39">
        <v>44531</v>
      </c>
      <c r="B46" s="27">
        <v>3386031.25</v>
      </c>
      <c r="C46" s="27">
        <v>3386031.25</v>
      </c>
      <c r="D46" s="28"/>
      <c r="E46" s="28"/>
      <c r="F46" s="40"/>
      <c r="G46" s="42">
        <v>111799.34</v>
      </c>
      <c r="H46" s="42"/>
      <c r="I46" s="43"/>
      <c r="J46" s="43">
        <v>717000</v>
      </c>
      <c r="K46" s="33">
        <v>44378</v>
      </c>
      <c r="L46" s="44">
        <v>90631.74</v>
      </c>
      <c r="M46" s="45"/>
      <c r="N46" s="45"/>
      <c r="O46" s="46"/>
      <c r="P46" s="46"/>
      <c r="Q46" s="46"/>
      <c r="R46" s="46"/>
      <c r="S46" s="46"/>
      <c r="T46" s="46"/>
      <c r="U46" s="46"/>
      <c r="V46" s="35">
        <f t="shared" si="0"/>
        <v>90631.74</v>
      </c>
      <c r="W46" s="37"/>
      <c r="X46" s="4"/>
      <c r="Y46" s="4"/>
      <c r="Z46" s="4"/>
      <c r="AA46" s="4"/>
      <c r="AB46" s="4"/>
      <c r="AC46" s="4"/>
      <c r="AD46" s="4"/>
    </row>
    <row r="47" spans="1:30" ht="15.75" thickBot="1" x14ac:dyDescent="0.3">
      <c r="A47" s="39">
        <v>44531</v>
      </c>
      <c r="B47" s="27"/>
      <c r="C47" s="27"/>
      <c r="D47" s="28"/>
      <c r="E47" s="28"/>
      <c r="F47" s="40"/>
      <c r="G47" s="42"/>
      <c r="H47" s="42"/>
      <c r="I47" s="43"/>
      <c r="J47" s="43"/>
      <c r="K47" s="33">
        <v>44501</v>
      </c>
      <c r="L47" s="34">
        <v>21167.599999999999</v>
      </c>
      <c r="M47" s="45"/>
      <c r="N47" s="45"/>
      <c r="O47" s="46"/>
      <c r="P47" s="46"/>
      <c r="Q47" s="46"/>
      <c r="R47" s="46"/>
      <c r="S47" s="46"/>
      <c r="T47" s="46"/>
      <c r="U47" s="46"/>
      <c r="V47" s="35">
        <f t="shared" si="0"/>
        <v>21167.599999999999</v>
      </c>
      <c r="W47" s="37"/>
      <c r="X47" s="4"/>
      <c r="Y47" s="4"/>
      <c r="Z47" s="4"/>
      <c r="AA47" s="4"/>
      <c r="AB47" s="4"/>
      <c r="AC47" s="4"/>
      <c r="AD47" s="4"/>
    </row>
    <row r="48" spans="1:30" ht="15.75" thickBot="1" x14ac:dyDescent="0.3">
      <c r="A48" s="53"/>
      <c r="B48" s="54">
        <f>SUM(B23:B47)</f>
        <v>32703119.400000002</v>
      </c>
      <c r="C48" s="54">
        <f t="shared" ref="C48:J48" si="1">SUM(C23:C47)</f>
        <v>32703119.400000002</v>
      </c>
      <c r="D48" s="54">
        <f t="shared" si="1"/>
        <v>8935010.3599999994</v>
      </c>
      <c r="E48" s="54">
        <f t="shared" si="1"/>
        <v>228780</v>
      </c>
      <c r="F48" s="54">
        <f t="shared" si="1"/>
        <v>15652031.269999998</v>
      </c>
      <c r="G48" s="54">
        <f t="shared" si="1"/>
        <v>8935010.3600000013</v>
      </c>
      <c r="H48" s="54">
        <f t="shared" si="1"/>
        <v>0</v>
      </c>
      <c r="I48" s="55">
        <f t="shared" si="1"/>
        <v>15652031.27</v>
      </c>
      <c r="J48" s="55">
        <f t="shared" si="1"/>
        <v>8116077.7699999996</v>
      </c>
      <c r="K48" s="54"/>
      <c r="L48" s="54">
        <f t="shared" ref="L48:V48" si="2">SUM(L23:L47)</f>
        <v>8935010.3599999994</v>
      </c>
      <c r="M48" s="54">
        <f t="shared" si="2"/>
        <v>0</v>
      </c>
      <c r="N48" s="54">
        <f t="shared" si="2"/>
        <v>15652031.270000001</v>
      </c>
      <c r="O48" s="54">
        <f t="shared" si="2"/>
        <v>0</v>
      </c>
      <c r="P48" s="54">
        <f t="shared" si="2"/>
        <v>0</v>
      </c>
      <c r="Q48" s="54">
        <f t="shared" si="2"/>
        <v>0</v>
      </c>
      <c r="R48" s="54">
        <f t="shared" si="2"/>
        <v>0</v>
      </c>
      <c r="S48" s="54">
        <f t="shared" si="2"/>
        <v>0</v>
      </c>
      <c r="T48" s="54">
        <f t="shared" si="2"/>
        <v>0</v>
      </c>
      <c r="U48" s="54">
        <f t="shared" si="2"/>
        <v>0</v>
      </c>
      <c r="V48" s="54">
        <f t="shared" si="2"/>
        <v>24587041.630000003</v>
      </c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6"/>
      <c r="B49" s="56"/>
      <c r="C49" s="57"/>
      <c r="D49" s="56"/>
      <c r="E49" s="56"/>
      <c r="F49" s="56"/>
      <c r="G49" s="58"/>
      <c r="H49" s="58"/>
      <c r="I49" s="57"/>
      <c r="J49" s="57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4"/>
      <c r="X49" s="4"/>
      <c r="Y49" s="4"/>
      <c r="Z49" s="4"/>
      <c r="AA49" s="4"/>
      <c r="AB49" s="4"/>
      <c r="AC49" s="4"/>
      <c r="AD49" s="4"/>
    </row>
    <row r="50" spans="1:30" ht="51" customHeight="1" x14ac:dyDescent="0.25">
      <c r="A50" s="59" t="s">
        <v>30</v>
      </c>
      <c r="B50" s="59"/>
      <c r="C50" s="59"/>
      <c r="D50" s="59"/>
      <c r="E50" s="59"/>
      <c r="F50" s="56"/>
      <c r="G50" s="58"/>
      <c r="H50" s="58"/>
      <c r="I50" s="57"/>
      <c r="J50" s="57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4"/>
      <c r="X50" s="4"/>
      <c r="Y50" s="4"/>
      <c r="Z50" s="4"/>
      <c r="AA50" s="4"/>
      <c r="AB50" s="4"/>
      <c r="AC50" s="4"/>
      <c r="AD50" s="4"/>
    </row>
    <row r="51" spans="1:30" ht="15" customHeight="1" x14ac:dyDescent="0.25">
      <c r="A51" s="60" t="s">
        <v>31</v>
      </c>
      <c r="B51" s="60"/>
      <c r="C51" s="60"/>
      <c r="D51" s="60"/>
      <c r="E51" s="60"/>
      <c r="F51" s="56"/>
      <c r="G51" s="58"/>
      <c r="H51" s="58"/>
      <c r="I51" s="57"/>
      <c r="J51" s="57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4"/>
      <c r="X51" s="4"/>
      <c r="Y51" s="4"/>
      <c r="Z51" s="4"/>
      <c r="AA51" s="4"/>
      <c r="AB51" s="4"/>
      <c r="AC51" s="4"/>
      <c r="AD51" s="4"/>
    </row>
    <row r="52" spans="1:30" x14ac:dyDescent="0.25">
      <c r="A52" s="60"/>
      <c r="B52" s="60"/>
      <c r="C52" s="60"/>
      <c r="D52" s="60"/>
      <c r="E52" s="60"/>
      <c r="F52" s="56"/>
      <c r="G52" s="58"/>
      <c r="H52" s="58"/>
      <c r="I52" s="57"/>
      <c r="J52" s="57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4"/>
      <c r="X52" s="4"/>
      <c r="Y52" s="4"/>
      <c r="Z52" s="4"/>
      <c r="AA52" s="4"/>
      <c r="AB52" s="4"/>
      <c r="AC52" s="4"/>
      <c r="AD52" s="4"/>
    </row>
    <row r="53" spans="1:30" ht="32.25" customHeight="1" x14ac:dyDescent="0.25">
      <c r="A53" s="61" t="s">
        <v>32</v>
      </c>
      <c r="B53" s="61"/>
      <c r="C53" s="61"/>
      <c r="D53" s="61"/>
      <c r="E53" s="61"/>
      <c r="F53" s="56"/>
      <c r="G53" s="58"/>
      <c r="H53" s="58"/>
      <c r="I53" s="57"/>
      <c r="J53" s="57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4"/>
      <c r="X53" s="4"/>
      <c r="Y53" s="4"/>
      <c r="Z53" s="4"/>
      <c r="AA53" s="4"/>
      <c r="AB53" s="4"/>
      <c r="AC53" s="4"/>
      <c r="AD53" s="4"/>
    </row>
    <row r="54" spans="1:30" ht="15" customHeight="1" x14ac:dyDescent="0.25">
      <c r="A54" s="61" t="s">
        <v>33</v>
      </c>
      <c r="B54" s="61"/>
      <c r="C54" s="61"/>
      <c r="D54" s="61"/>
      <c r="E54" s="61"/>
      <c r="F54" s="56"/>
      <c r="G54" s="58"/>
      <c r="H54" s="58"/>
      <c r="I54" s="57"/>
      <c r="J54" s="57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4"/>
      <c r="X54" s="4"/>
      <c r="Y54" s="4"/>
      <c r="Z54" s="4"/>
      <c r="AA54" s="4"/>
      <c r="AB54" s="4"/>
      <c r="AC54" s="4"/>
      <c r="AD54" s="4"/>
    </row>
    <row r="55" spans="1:30" ht="15" customHeight="1" x14ac:dyDescent="0.25">
      <c r="A55" s="61" t="s">
        <v>34</v>
      </c>
      <c r="B55" s="61"/>
      <c r="C55" s="61"/>
      <c r="D55" s="61"/>
      <c r="E55" s="61"/>
      <c r="F55" s="56"/>
      <c r="G55" s="58"/>
      <c r="H55" s="58"/>
      <c r="I55" s="57"/>
      <c r="J55" s="57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4"/>
      <c r="X55" s="4"/>
      <c r="Y55" s="4"/>
      <c r="Z55" s="4"/>
      <c r="AA55" s="4"/>
      <c r="AB55" s="4"/>
      <c r="AC55" s="4"/>
      <c r="AD55" s="4"/>
    </row>
    <row r="56" spans="1:30" ht="15" customHeight="1" x14ac:dyDescent="0.25">
      <c r="A56" s="61" t="s">
        <v>35</v>
      </c>
      <c r="B56" s="61"/>
      <c r="C56" s="61"/>
      <c r="D56" s="61"/>
      <c r="E56" s="61"/>
      <c r="F56" s="56"/>
      <c r="G56" s="58"/>
      <c r="H56" s="58"/>
      <c r="I56" s="57"/>
      <c r="J56" s="57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4"/>
      <c r="X56" s="4"/>
      <c r="Y56" s="4"/>
      <c r="Z56" s="4"/>
      <c r="AA56" s="4"/>
      <c r="AB56" s="4"/>
      <c r="AC56" s="4"/>
      <c r="AD56" s="4"/>
    </row>
    <row r="57" spans="1:30" ht="15" customHeight="1" x14ac:dyDescent="0.25">
      <c r="A57" s="61" t="s">
        <v>36</v>
      </c>
      <c r="B57" s="61"/>
      <c r="C57" s="61"/>
      <c r="D57" s="61"/>
      <c r="E57" s="61"/>
      <c r="F57" s="56"/>
      <c r="G57" s="58"/>
      <c r="H57" s="58"/>
      <c r="I57" s="57"/>
      <c r="J57" s="57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6"/>
      <c r="B58" s="56"/>
      <c r="C58" s="57"/>
      <c r="D58" s="56"/>
      <c r="E58" s="56"/>
      <c r="F58" s="56"/>
      <c r="G58" s="58"/>
      <c r="H58" s="58"/>
      <c r="I58" s="57"/>
      <c r="J58" s="57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4"/>
      <c r="X58" s="4"/>
      <c r="Y58" s="4"/>
      <c r="Z58" s="4"/>
      <c r="AA58" s="4"/>
      <c r="AB58" s="4"/>
      <c r="AC58" s="4"/>
      <c r="AD58" s="4"/>
    </row>
    <row r="59" spans="1:30" ht="15.75" customHeight="1" x14ac:dyDescent="0.25">
      <c r="A59" s="59" t="s">
        <v>37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4"/>
      <c r="X59" s="4"/>
      <c r="Y59" s="4"/>
      <c r="Z59" s="4"/>
      <c r="AA59" s="4"/>
      <c r="AB59" s="4"/>
      <c r="AC59" s="4"/>
      <c r="AD59" s="4"/>
    </row>
    <row r="60" spans="1:30" ht="38.25" customHeight="1" x14ac:dyDescent="0.25">
      <c r="A60" s="60" t="s">
        <v>31</v>
      </c>
      <c r="B60" s="60"/>
      <c r="C60" s="60"/>
      <c r="D60" s="60"/>
      <c r="E60" s="60"/>
      <c r="F60" s="62" t="s">
        <v>38</v>
      </c>
      <c r="G60" s="63" t="s">
        <v>39</v>
      </c>
      <c r="H60" s="63" t="s">
        <v>40</v>
      </c>
      <c r="I60" s="62" t="s">
        <v>41</v>
      </c>
      <c r="J60" s="62" t="s">
        <v>42</v>
      </c>
      <c r="K60" s="62" t="s">
        <v>43</v>
      </c>
      <c r="L60" s="64"/>
      <c r="M60" s="64"/>
      <c r="N60" s="64"/>
      <c r="O60" s="64"/>
      <c r="P60" s="64"/>
      <c r="Q60" s="56"/>
      <c r="R60" s="56"/>
      <c r="S60" s="56"/>
      <c r="T60" s="56"/>
      <c r="U60" s="56"/>
      <c r="V60" s="56"/>
      <c r="W60" s="4"/>
      <c r="X60" s="4"/>
      <c r="Y60" s="4"/>
      <c r="Z60" s="4"/>
      <c r="AA60" s="4"/>
      <c r="AB60" s="4"/>
      <c r="AC60" s="4"/>
      <c r="AD60" s="4"/>
    </row>
    <row r="61" spans="1:30" ht="38.25" customHeight="1" x14ac:dyDescent="0.25">
      <c r="A61" s="61" t="s">
        <v>44</v>
      </c>
      <c r="B61" s="61"/>
      <c r="C61" s="61"/>
      <c r="D61" s="61"/>
      <c r="E61" s="61"/>
      <c r="F61" s="65">
        <v>700193.86</v>
      </c>
      <c r="G61" s="66" t="s">
        <v>45</v>
      </c>
      <c r="H61" s="67">
        <v>201800010008207</v>
      </c>
      <c r="I61" s="68">
        <v>44197</v>
      </c>
      <c r="J61" s="69" t="s">
        <v>46</v>
      </c>
      <c r="K61" s="70" t="s">
        <v>47</v>
      </c>
      <c r="L61" s="71" t="e" cm="1">
        <f t="array" aca="1" ref="L61" ca="1">comentariocelula(F61)</f>
        <v>#NAME?</v>
      </c>
      <c r="M61" s="72"/>
      <c r="N61" s="72"/>
      <c r="O61" s="72"/>
      <c r="P61" s="72"/>
      <c r="Q61" s="56"/>
      <c r="R61" s="56"/>
      <c r="S61" s="56"/>
      <c r="T61" s="56"/>
      <c r="U61" s="56"/>
      <c r="V61" s="56"/>
      <c r="W61" s="4"/>
      <c r="X61" s="4"/>
      <c r="Y61" s="4"/>
      <c r="Z61" s="4"/>
      <c r="AA61" s="4"/>
      <c r="AB61" s="4"/>
      <c r="AC61" s="4"/>
      <c r="AD61" s="4"/>
    </row>
    <row r="62" spans="1:30" ht="38.25" customHeight="1" x14ac:dyDescent="0.25">
      <c r="A62" s="61" t="s">
        <v>44</v>
      </c>
      <c r="B62" s="61"/>
      <c r="C62" s="61"/>
      <c r="D62" s="61"/>
      <c r="E62" s="61"/>
      <c r="F62" s="65">
        <v>677735.55</v>
      </c>
      <c r="G62" s="66" t="s">
        <v>45</v>
      </c>
      <c r="H62" s="67">
        <v>201800010008207</v>
      </c>
      <c r="I62" s="68">
        <v>44228</v>
      </c>
      <c r="J62" s="69" t="s">
        <v>48</v>
      </c>
      <c r="K62" s="70" t="s">
        <v>47</v>
      </c>
      <c r="L62" s="71" t="e" cm="1">
        <f t="array" aca="1" ref="L62" ca="1">comentariocelula(F62)</f>
        <v>#NAME?</v>
      </c>
      <c r="M62" s="72"/>
      <c r="N62" s="72"/>
      <c r="O62" s="72"/>
      <c r="P62" s="72"/>
      <c r="Q62" s="56"/>
      <c r="R62" s="56"/>
      <c r="S62" s="56"/>
      <c r="T62" s="56"/>
      <c r="U62" s="56"/>
      <c r="V62" s="56"/>
      <c r="W62" s="4"/>
      <c r="X62" s="4"/>
      <c r="Y62" s="4"/>
      <c r="Z62" s="4"/>
      <c r="AA62" s="4"/>
      <c r="AB62" s="4"/>
      <c r="AC62" s="4"/>
      <c r="AD62" s="4"/>
    </row>
    <row r="63" spans="1:30" ht="38.25" customHeight="1" x14ac:dyDescent="0.25">
      <c r="A63" s="61" t="s">
        <v>44</v>
      </c>
      <c r="B63" s="61"/>
      <c r="C63" s="61"/>
      <c r="D63" s="61"/>
      <c r="E63" s="61"/>
      <c r="F63" s="65">
        <v>701669.35</v>
      </c>
      <c r="G63" s="66" t="s">
        <v>45</v>
      </c>
      <c r="H63" s="67">
        <v>201800010008207</v>
      </c>
      <c r="I63" s="68">
        <v>44256</v>
      </c>
      <c r="J63" s="69" t="s">
        <v>49</v>
      </c>
      <c r="K63" s="70" t="s">
        <v>47</v>
      </c>
      <c r="L63" s="71" t="e" cm="1">
        <f t="array" aca="1" ref="L63" ca="1">comentariocelula(F63)</f>
        <v>#NAME?</v>
      </c>
      <c r="M63" s="72"/>
      <c r="N63" s="72"/>
      <c r="O63" s="72"/>
      <c r="P63" s="72"/>
      <c r="Q63" s="56"/>
      <c r="R63" s="56"/>
      <c r="S63" s="56"/>
      <c r="T63" s="56"/>
      <c r="U63" s="56"/>
      <c r="V63" s="56"/>
      <c r="W63" s="4"/>
      <c r="X63" s="4"/>
      <c r="Y63" s="4"/>
      <c r="Z63" s="4"/>
      <c r="AA63" s="4"/>
      <c r="AB63" s="4"/>
      <c r="AC63" s="4"/>
      <c r="AD63" s="4"/>
    </row>
    <row r="64" spans="1:30" ht="38.25" customHeight="1" x14ac:dyDescent="0.25">
      <c r="A64" s="61" t="s">
        <v>44</v>
      </c>
      <c r="B64" s="61"/>
      <c r="C64" s="61"/>
      <c r="D64" s="61"/>
      <c r="E64" s="61"/>
      <c r="F64" s="73">
        <v>696903.6</v>
      </c>
      <c r="G64" s="66" t="s">
        <v>45</v>
      </c>
      <c r="H64" s="67">
        <v>201800010008207</v>
      </c>
      <c r="I64" s="68">
        <v>44470</v>
      </c>
      <c r="J64" s="69" t="s">
        <v>50</v>
      </c>
      <c r="K64" s="70" t="s">
        <v>47</v>
      </c>
      <c r="L64" s="71" t="e" cm="1">
        <f t="array" aca="1" ref="L64" ca="1">comentariocelula(F64)</f>
        <v>#NAME?</v>
      </c>
      <c r="M64" s="72"/>
      <c r="N64" s="72"/>
      <c r="O64" s="72"/>
      <c r="P64" s="72"/>
      <c r="Q64" s="56"/>
      <c r="R64" s="56"/>
      <c r="S64" s="56"/>
      <c r="T64" s="56"/>
      <c r="U64" s="56"/>
      <c r="V64" s="56"/>
      <c r="W64" s="4"/>
      <c r="X64" s="4"/>
      <c r="Y64" s="4"/>
      <c r="Z64" s="4"/>
      <c r="AA64" s="4"/>
      <c r="AB64" s="4"/>
      <c r="AC64" s="4"/>
      <c r="AD64" s="4"/>
    </row>
    <row r="65" spans="1:30" ht="24" customHeight="1" x14ac:dyDescent="0.25">
      <c r="A65" s="61" t="s">
        <v>51</v>
      </c>
      <c r="B65" s="61"/>
      <c r="C65" s="61"/>
      <c r="D65" s="61"/>
      <c r="E65" s="61"/>
      <c r="F65" s="73">
        <v>678832.4</v>
      </c>
      <c r="G65" s="66" t="s">
        <v>45</v>
      </c>
      <c r="H65" s="67">
        <v>201800010008207</v>
      </c>
      <c r="I65" s="68">
        <v>44501</v>
      </c>
      <c r="J65" s="69" t="s">
        <v>52</v>
      </c>
      <c r="K65" s="70" t="s">
        <v>47</v>
      </c>
      <c r="L65" s="71" t="e" cm="1">
        <f t="array" aca="1" ref="L65" ca="1">comentariocelula(F65)</f>
        <v>#NAME?</v>
      </c>
      <c r="M65" s="72"/>
      <c r="N65" s="72"/>
      <c r="O65" s="72"/>
      <c r="P65" s="72"/>
      <c r="Q65" s="56"/>
      <c r="R65" s="56"/>
      <c r="S65" s="56"/>
      <c r="T65" s="56"/>
      <c r="U65" s="56"/>
      <c r="V65" s="56"/>
      <c r="W65" s="4"/>
      <c r="X65" s="4"/>
      <c r="Y65" s="4"/>
      <c r="Z65" s="4"/>
      <c r="AA65" s="4"/>
      <c r="AB65" s="4"/>
      <c r="AC65" s="4"/>
      <c r="AD65" s="4"/>
    </row>
    <row r="66" spans="1:30" ht="25.5" customHeight="1" x14ac:dyDescent="0.25">
      <c r="A66" s="61" t="s">
        <v>44</v>
      </c>
      <c r="B66" s="61"/>
      <c r="C66" s="61"/>
      <c r="D66" s="61"/>
      <c r="E66" s="61"/>
      <c r="F66" s="74">
        <v>678653.12</v>
      </c>
      <c r="G66" s="66" t="s">
        <v>45</v>
      </c>
      <c r="H66" s="67">
        <v>201800010008207</v>
      </c>
      <c r="I66" s="68">
        <v>44531</v>
      </c>
      <c r="J66" s="75" t="s">
        <v>53</v>
      </c>
      <c r="K66" s="70" t="s">
        <v>47</v>
      </c>
      <c r="L66" s="76" t="e" cm="1">
        <f t="array" aca="1" ref="L66" ca="1">comentariocelula(F66)</f>
        <v>#NAME?</v>
      </c>
      <c r="M66" s="77"/>
      <c r="N66" s="77"/>
      <c r="O66" s="77"/>
      <c r="P66" s="77"/>
      <c r="Q66" s="56"/>
      <c r="R66" s="56"/>
      <c r="S66" s="56"/>
      <c r="T66" s="56"/>
      <c r="U66" s="56"/>
      <c r="V66" s="56"/>
      <c r="W66" s="4"/>
      <c r="X66" s="4"/>
      <c r="Y66" s="4"/>
      <c r="Z66" s="4"/>
      <c r="AA66" s="4"/>
      <c r="AB66" s="4"/>
      <c r="AC66" s="4"/>
      <c r="AD66" s="4"/>
    </row>
    <row r="67" spans="1:30" ht="48" customHeight="1" x14ac:dyDescent="0.25">
      <c r="A67" s="61" t="s">
        <v>54</v>
      </c>
      <c r="B67" s="61"/>
      <c r="C67" s="61"/>
      <c r="D67" s="61"/>
      <c r="E67" s="61"/>
      <c r="F67" s="65">
        <v>1260753.6399999999</v>
      </c>
      <c r="G67" s="66"/>
      <c r="H67" s="67">
        <v>201800010008207</v>
      </c>
      <c r="I67" s="68">
        <v>44470</v>
      </c>
      <c r="J67" s="78" t="s">
        <v>55</v>
      </c>
      <c r="K67" s="70" t="s">
        <v>47</v>
      </c>
      <c r="L67" s="71" t="e" cm="1">
        <f t="array" aca="1" ref="L67" ca="1">comentariocelula(F67)</f>
        <v>#NAME?</v>
      </c>
      <c r="M67" s="72"/>
      <c r="N67" s="72"/>
      <c r="O67" s="72"/>
      <c r="P67" s="72"/>
      <c r="Q67" s="56"/>
      <c r="R67" s="56"/>
      <c r="S67" s="56"/>
      <c r="T67" s="56"/>
      <c r="U67" s="56"/>
      <c r="V67" s="56"/>
      <c r="W67" s="4"/>
      <c r="X67" s="4"/>
      <c r="Y67" s="4"/>
      <c r="Z67" s="4"/>
      <c r="AA67" s="4"/>
      <c r="AB67" s="4"/>
      <c r="AC67" s="4"/>
      <c r="AD67" s="4"/>
    </row>
    <row r="68" spans="1:30" ht="50.25" customHeight="1" x14ac:dyDescent="0.25">
      <c r="A68" s="61" t="s">
        <v>54</v>
      </c>
      <c r="B68" s="61"/>
      <c r="C68" s="61"/>
      <c r="D68" s="61"/>
      <c r="E68" s="61"/>
      <c r="F68" s="65">
        <v>1260753.6499999999</v>
      </c>
      <c r="G68" s="66"/>
      <c r="H68" s="67">
        <v>201800010008207</v>
      </c>
      <c r="I68" s="68">
        <v>44501</v>
      </c>
      <c r="J68" s="79" t="s">
        <v>56</v>
      </c>
      <c r="K68" s="70" t="s">
        <v>47</v>
      </c>
      <c r="L68" s="71" t="e" cm="1">
        <f t="array" aca="1" ref="L68" ca="1">comentariocelula(F68)</f>
        <v>#NAME?</v>
      </c>
      <c r="M68" s="72"/>
      <c r="N68" s="72"/>
      <c r="O68" s="72"/>
      <c r="P68" s="72"/>
      <c r="Q68" s="56"/>
      <c r="R68" s="56"/>
      <c r="S68" s="56"/>
      <c r="T68" s="56"/>
      <c r="U68" s="56"/>
      <c r="V68" s="56"/>
      <c r="W68" s="4"/>
      <c r="X68" s="4"/>
      <c r="Y68" s="4"/>
      <c r="Z68" s="4"/>
      <c r="AA68" s="4"/>
      <c r="AB68" s="4"/>
      <c r="AC68" s="4"/>
      <c r="AD68" s="4"/>
    </row>
    <row r="69" spans="1:30" ht="27.75" customHeight="1" x14ac:dyDescent="0.25">
      <c r="A69" s="61" t="s">
        <v>57</v>
      </c>
      <c r="B69" s="61"/>
      <c r="C69" s="61"/>
      <c r="D69" s="61"/>
      <c r="E69" s="61"/>
      <c r="F69" s="65">
        <v>3592.58</v>
      </c>
      <c r="G69" s="66"/>
      <c r="H69" s="67">
        <v>201800010008207</v>
      </c>
      <c r="I69" s="68">
        <v>44197</v>
      </c>
      <c r="J69" s="69" t="s">
        <v>48</v>
      </c>
      <c r="K69" s="70" t="s">
        <v>47</v>
      </c>
      <c r="L69" s="71" t="e" cm="1">
        <f t="array" aca="1" ref="L69" ca="1">comentariocelula(F69)</f>
        <v>#NAME?</v>
      </c>
      <c r="M69" s="72"/>
      <c r="N69" s="72"/>
      <c r="O69" s="72"/>
      <c r="P69" s="72"/>
      <c r="Q69" s="56"/>
      <c r="R69" s="56"/>
      <c r="S69" s="56"/>
      <c r="T69" s="56"/>
      <c r="U69" s="56"/>
      <c r="V69" s="56"/>
      <c r="W69" s="4"/>
      <c r="X69" s="4"/>
      <c r="Y69" s="4"/>
      <c r="Z69" s="4"/>
      <c r="AA69" s="4"/>
      <c r="AB69" s="4"/>
      <c r="AC69" s="4"/>
      <c r="AD69" s="4"/>
    </row>
    <row r="70" spans="1:30" ht="34.5" customHeight="1" x14ac:dyDescent="0.25">
      <c r="A70" s="61" t="s">
        <v>57</v>
      </c>
      <c r="B70" s="61"/>
      <c r="C70" s="61"/>
      <c r="D70" s="61"/>
      <c r="E70" s="61"/>
      <c r="F70" s="65">
        <v>3494.79</v>
      </c>
      <c r="G70" s="66"/>
      <c r="H70" s="67">
        <v>201800010008207</v>
      </c>
      <c r="I70" s="68">
        <v>44228</v>
      </c>
      <c r="J70" s="69" t="s">
        <v>49</v>
      </c>
      <c r="K70" s="70" t="s">
        <v>47</v>
      </c>
      <c r="L70" s="80" t="e" cm="1">
        <f t="array" aca="1" ref="L70" ca="1">comentariocelula(F70)</f>
        <v>#NAME?</v>
      </c>
      <c r="M70" s="81"/>
      <c r="N70" s="81"/>
      <c r="O70" s="81"/>
      <c r="P70" s="81"/>
      <c r="Q70" s="56"/>
      <c r="R70" s="56"/>
      <c r="S70" s="56"/>
      <c r="T70" s="56"/>
      <c r="U70" s="56"/>
      <c r="V70" s="56"/>
      <c r="W70" s="4"/>
      <c r="X70" s="4"/>
      <c r="Y70" s="4"/>
      <c r="Z70" s="4"/>
      <c r="AA70" s="4"/>
      <c r="AB70" s="4"/>
      <c r="AC70" s="4"/>
      <c r="AD70" s="4"/>
    </row>
    <row r="71" spans="1:30" ht="34.5" customHeight="1" x14ac:dyDescent="0.25">
      <c r="A71" s="61" t="s">
        <v>57</v>
      </c>
      <c r="B71" s="61"/>
      <c r="C71" s="61"/>
      <c r="D71" s="61"/>
      <c r="E71" s="61"/>
      <c r="F71" s="65">
        <v>4593.41</v>
      </c>
      <c r="G71" s="66"/>
      <c r="H71" s="67">
        <v>201800010008207</v>
      </c>
      <c r="I71" s="68">
        <v>44256</v>
      </c>
      <c r="J71" s="69" t="s">
        <v>58</v>
      </c>
      <c r="K71" s="70" t="s">
        <v>47</v>
      </c>
      <c r="L71" s="71" t="e" cm="1">
        <f t="array" aca="1" ref="L71" ca="1">comentariocelula(F71)</f>
        <v>#NAME?</v>
      </c>
      <c r="M71" s="72"/>
      <c r="N71" s="72"/>
      <c r="O71" s="72"/>
      <c r="P71" s="72"/>
      <c r="Q71" s="56"/>
      <c r="R71" s="56"/>
      <c r="S71" s="56"/>
      <c r="T71" s="56"/>
      <c r="U71" s="56"/>
      <c r="V71" s="56"/>
      <c r="W71" s="4"/>
      <c r="X71" s="4"/>
      <c r="Y71" s="4"/>
      <c r="Z71" s="4"/>
      <c r="AA71" s="4"/>
      <c r="AB71" s="4"/>
      <c r="AC71" s="4"/>
      <c r="AD71" s="4"/>
    </row>
    <row r="72" spans="1:30" ht="47.25" customHeight="1" x14ac:dyDescent="0.25">
      <c r="A72" s="61" t="s">
        <v>57</v>
      </c>
      <c r="B72" s="61"/>
      <c r="C72" s="61"/>
      <c r="D72" s="61"/>
      <c r="E72" s="61"/>
      <c r="F72" s="65">
        <v>2275.9299999999998</v>
      </c>
      <c r="G72" s="66"/>
      <c r="H72" s="67">
        <v>201800010008207</v>
      </c>
      <c r="I72" s="68">
        <v>44470</v>
      </c>
      <c r="J72" s="78" t="s">
        <v>55</v>
      </c>
      <c r="K72" s="70" t="s">
        <v>47</v>
      </c>
      <c r="L72" s="71" t="e" cm="1">
        <f t="array" aca="1" ref="L72" ca="1">comentariocelula(F72)</f>
        <v>#NAME?</v>
      </c>
      <c r="M72" s="72"/>
      <c r="N72" s="72"/>
      <c r="O72" s="72"/>
      <c r="P72" s="72"/>
      <c r="Q72" s="56"/>
      <c r="R72" s="56"/>
      <c r="S72" s="56"/>
      <c r="T72" s="56"/>
      <c r="U72" s="56"/>
      <c r="V72" s="56"/>
      <c r="W72" s="4"/>
      <c r="X72" s="4"/>
      <c r="Y72" s="4"/>
      <c r="Z72" s="4"/>
      <c r="AA72" s="4"/>
      <c r="AB72" s="4"/>
      <c r="AC72" s="4"/>
      <c r="AD72" s="4"/>
    </row>
    <row r="73" spans="1:30" ht="54" customHeight="1" x14ac:dyDescent="0.25">
      <c r="A73" s="61" t="s">
        <v>57</v>
      </c>
      <c r="B73" s="61"/>
      <c r="C73" s="61"/>
      <c r="D73" s="61"/>
      <c r="E73" s="61"/>
      <c r="F73" s="65">
        <v>2275.9299999999998</v>
      </c>
      <c r="G73" s="66"/>
      <c r="H73" s="67">
        <v>201800010008207</v>
      </c>
      <c r="I73" s="68">
        <v>44501</v>
      </c>
      <c r="J73" s="79" t="s">
        <v>59</v>
      </c>
      <c r="K73" s="70" t="s">
        <v>47</v>
      </c>
      <c r="L73" s="71" t="e" cm="1">
        <f t="array" aca="1" ref="L73" ca="1">comentariocelula(F73)</f>
        <v>#NAME?</v>
      </c>
      <c r="M73" s="72"/>
      <c r="N73" s="72"/>
      <c r="O73" s="72"/>
      <c r="P73" s="72"/>
      <c r="Q73" s="56"/>
      <c r="R73" s="56"/>
      <c r="S73" s="56"/>
      <c r="T73" s="56"/>
      <c r="U73" s="56"/>
      <c r="V73" s="56"/>
      <c r="W73" s="4"/>
      <c r="X73" s="4"/>
      <c r="Y73" s="4"/>
      <c r="Z73" s="4"/>
      <c r="AA73" s="4"/>
      <c r="AB73" s="4"/>
      <c r="AC73" s="4"/>
      <c r="AD73" s="4"/>
    </row>
    <row r="74" spans="1:30" ht="42" customHeight="1" x14ac:dyDescent="0.25">
      <c r="A74" s="61" t="s">
        <v>60</v>
      </c>
      <c r="B74" s="61"/>
      <c r="C74" s="61"/>
      <c r="D74" s="61"/>
      <c r="E74" s="61"/>
      <c r="F74" s="65">
        <v>17197.98</v>
      </c>
      <c r="G74" s="66" t="s">
        <v>61</v>
      </c>
      <c r="H74" s="67">
        <v>201800010008207</v>
      </c>
      <c r="I74" s="68">
        <v>44228</v>
      </c>
      <c r="J74" s="69" t="s">
        <v>48</v>
      </c>
      <c r="K74" s="70" t="s">
        <v>47</v>
      </c>
      <c r="L74" s="71" t="e" cm="1">
        <f t="array" aca="1" ref="L74" ca="1">comentariocelula(F74)</f>
        <v>#NAME?</v>
      </c>
      <c r="M74" s="72"/>
      <c r="N74" s="72"/>
      <c r="O74" s="72"/>
      <c r="P74" s="72"/>
      <c r="Q74" s="56"/>
      <c r="R74" s="56"/>
      <c r="S74" s="56"/>
      <c r="T74" s="56"/>
      <c r="U74" s="56"/>
      <c r="V74" s="56"/>
      <c r="W74" s="4"/>
      <c r="X74" s="4"/>
      <c r="Y74" s="4"/>
      <c r="Z74" s="4"/>
      <c r="AA74" s="4"/>
      <c r="AB74" s="4"/>
      <c r="AC74" s="4"/>
      <c r="AD74" s="4"/>
    </row>
    <row r="75" spans="1:30" ht="38.25" customHeight="1" x14ac:dyDescent="0.25">
      <c r="A75" s="61" t="s">
        <v>60</v>
      </c>
      <c r="B75" s="61"/>
      <c r="C75" s="61"/>
      <c r="D75" s="61"/>
      <c r="E75" s="61"/>
      <c r="F75" s="65">
        <v>18034.04</v>
      </c>
      <c r="G75" s="66" t="s">
        <v>61</v>
      </c>
      <c r="H75" s="67">
        <v>201800010008207</v>
      </c>
      <c r="I75" s="68">
        <v>44256</v>
      </c>
      <c r="J75" s="69" t="s">
        <v>49</v>
      </c>
      <c r="K75" s="70" t="s">
        <v>47</v>
      </c>
      <c r="L75" s="71" t="e" cm="1">
        <f t="array" aca="1" ref="L75" ca="1">comentariocelula(F75)</f>
        <v>#NAME?</v>
      </c>
      <c r="M75" s="72"/>
      <c r="N75" s="72"/>
      <c r="O75" s="72"/>
      <c r="P75" s="72"/>
      <c r="Q75" s="56"/>
      <c r="R75" s="56"/>
      <c r="S75" s="56"/>
      <c r="T75" s="56"/>
      <c r="U75" s="56"/>
      <c r="V75" s="56"/>
      <c r="W75" s="4"/>
      <c r="X75" s="4"/>
      <c r="Y75" s="4"/>
      <c r="Z75" s="4"/>
      <c r="AA75" s="4"/>
      <c r="AB75" s="4"/>
      <c r="AC75" s="4"/>
      <c r="AD75" s="4"/>
    </row>
    <row r="76" spans="1:30" ht="55.5" customHeight="1" x14ac:dyDescent="0.25">
      <c r="A76" s="61" t="s">
        <v>60</v>
      </c>
      <c r="B76" s="61"/>
      <c r="C76" s="61"/>
      <c r="D76" s="61"/>
      <c r="E76" s="61"/>
      <c r="F76" s="65">
        <v>23828.6</v>
      </c>
      <c r="G76" s="66" t="s">
        <v>61</v>
      </c>
      <c r="H76" s="67">
        <v>201800010008207</v>
      </c>
      <c r="I76" s="68">
        <v>44470</v>
      </c>
      <c r="J76" s="78" t="s">
        <v>55</v>
      </c>
      <c r="K76" s="70" t="s">
        <v>47</v>
      </c>
      <c r="L76" s="71" t="s">
        <v>62</v>
      </c>
      <c r="M76" s="72"/>
      <c r="N76" s="72"/>
      <c r="O76" s="72"/>
      <c r="P76" s="72"/>
      <c r="Q76" s="56"/>
      <c r="R76" s="56"/>
      <c r="S76" s="56"/>
      <c r="T76" s="56"/>
      <c r="U76" s="56"/>
      <c r="V76" s="56"/>
      <c r="W76" s="4"/>
      <c r="X76" s="4"/>
      <c r="Y76" s="4"/>
      <c r="Z76" s="4"/>
      <c r="AA76" s="4"/>
      <c r="AB76" s="4"/>
      <c r="AC76" s="4"/>
      <c r="AD76" s="4"/>
    </row>
    <row r="77" spans="1:30" ht="38.25" customHeight="1" x14ac:dyDescent="0.25">
      <c r="A77" s="61" t="s">
        <v>60</v>
      </c>
      <c r="B77" s="61"/>
      <c r="C77" s="61"/>
      <c r="D77" s="61"/>
      <c r="E77" s="61"/>
      <c r="F77" s="65">
        <v>19255.64</v>
      </c>
      <c r="G77" s="66" t="s">
        <v>61</v>
      </c>
      <c r="H77" s="67">
        <v>201800010008207</v>
      </c>
      <c r="I77" s="68">
        <v>44470</v>
      </c>
      <c r="J77" s="69" t="s">
        <v>50</v>
      </c>
      <c r="K77" s="70" t="s">
        <v>47</v>
      </c>
      <c r="L77" s="71" t="s">
        <v>63</v>
      </c>
      <c r="M77" s="72"/>
      <c r="N77" s="72"/>
      <c r="O77" s="72"/>
      <c r="P77" s="72"/>
      <c r="Q77" s="56"/>
      <c r="R77" s="56"/>
      <c r="S77" s="56"/>
      <c r="T77" s="56"/>
      <c r="U77" s="56"/>
      <c r="V77" s="56"/>
      <c r="W77" s="4"/>
      <c r="X77" s="4"/>
      <c r="Y77" s="4"/>
      <c r="Z77" s="4"/>
      <c r="AA77" s="4"/>
      <c r="AB77" s="4"/>
      <c r="AC77" s="4"/>
      <c r="AD77" s="4"/>
    </row>
    <row r="78" spans="1:30" ht="57" customHeight="1" x14ac:dyDescent="0.25">
      <c r="A78" s="61" t="s">
        <v>60</v>
      </c>
      <c r="B78" s="61"/>
      <c r="C78" s="61"/>
      <c r="D78" s="61"/>
      <c r="E78" s="61"/>
      <c r="F78" s="65">
        <v>23828.62</v>
      </c>
      <c r="G78" s="66" t="s">
        <v>61</v>
      </c>
      <c r="H78" s="67">
        <v>201800010008207</v>
      </c>
      <c r="I78" s="68">
        <v>44501</v>
      </c>
      <c r="J78" s="79" t="s">
        <v>64</v>
      </c>
      <c r="K78" s="70" t="s">
        <v>47</v>
      </c>
      <c r="L78" s="71" t="s">
        <v>65</v>
      </c>
      <c r="M78" s="72"/>
      <c r="N78" s="72"/>
      <c r="O78" s="72"/>
      <c r="P78" s="72"/>
      <c r="Q78" s="82"/>
      <c r="R78" s="56"/>
      <c r="S78" s="56"/>
      <c r="T78" s="56"/>
      <c r="U78" s="56"/>
      <c r="V78" s="56"/>
      <c r="W78" s="4"/>
      <c r="X78" s="4"/>
      <c r="Y78" s="4"/>
      <c r="Z78" s="4"/>
      <c r="AA78" s="4"/>
      <c r="AB78" s="4"/>
      <c r="AC78" s="4"/>
      <c r="AD78" s="4"/>
    </row>
    <row r="79" spans="1:30" ht="38.25" customHeight="1" x14ac:dyDescent="0.25">
      <c r="A79" s="61" t="s">
        <v>60</v>
      </c>
      <c r="B79" s="61"/>
      <c r="C79" s="61"/>
      <c r="D79" s="61"/>
      <c r="E79" s="61"/>
      <c r="F79" s="83">
        <v>17000</v>
      </c>
      <c r="G79" s="66" t="s">
        <v>61</v>
      </c>
      <c r="H79" s="67">
        <v>201800010008207</v>
      </c>
      <c r="I79" s="68">
        <v>44501</v>
      </c>
      <c r="J79" s="84" t="s">
        <v>52</v>
      </c>
      <c r="K79" s="70" t="s">
        <v>47</v>
      </c>
      <c r="L79" s="71" t="s">
        <v>66</v>
      </c>
      <c r="M79" s="72"/>
      <c r="N79" s="72"/>
      <c r="O79" s="72"/>
      <c r="P79" s="72"/>
      <c r="Q79" s="56"/>
      <c r="R79" s="56"/>
      <c r="S79" s="56"/>
      <c r="T79" s="56"/>
      <c r="U79" s="56"/>
      <c r="V79" s="56"/>
      <c r="W79" s="4"/>
      <c r="X79" s="4"/>
      <c r="Y79" s="4"/>
      <c r="Z79" s="4"/>
      <c r="AA79" s="4"/>
      <c r="AB79" s="4"/>
      <c r="AC79" s="4"/>
      <c r="AD79" s="4"/>
    </row>
    <row r="80" spans="1:30" ht="38.25" customHeight="1" x14ac:dyDescent="0.25">
      <c r="A80" s="61" t="s">
        <v>60</v>
      </c>
      <c r="B80" s="61"/>
      <c r="C80" s="61"/>
      <c r="D80" s="61"/>
      <c r="E80" s="61"/>
      <c r="F80" s="85">
        <v>21354.51</v>
      </c>
      <c r="G80" s="66" t="s">
        <v>61</v>
      </c>
      <c r="H80" s="67">
        <v>201800010008207</v>
      </c>
      <c r="I80" s="68">
        <v>44531</v>
      </c>
      <c r="J80" s="69" t="s">
        <v>67</v>
      </c>
      <c r="K80" s="70" t="s">
        <v>47</v>
      </c>
      <c r="L80" s="71" t="s">
        <v>68</v>
      </c>
      <c r="M80" s="72"/>
      <c r="N80" s="72"/>
      <c r="O80" s="72"/>
      <c r="P80" s="72"/>
      <c r="Q80" s="56"/>
      <c r="R80" s="56"/>
      <c r="S80" s="56"/>
      <c r="T80" s="56"/>
      <c r="U80" s="56"/>
      <c r="V80" s="56"/>
      <c r="W80" s="4"/>
      <c r="X80" s="4"/>
      <c r="Y80" s="4"/>
      <c r="Z80" s="4"/>
      <c r="AA80" s="4"/>
      <c r="AB80" s="4"/>
      <c r="AC80" s="4"/>
      <c r="AD80" s="4"/>
    </row>
    <row r="81" spans="1:30" ht="38.25" customHeight="1" x14ac:dyDescent="0.25">
      <c r="A81" s="61" t="s">
        <v>60</v>
      </c>
      <c r="B81" s="61"/>
      <c r="C81" s="61"/>
      <c r="D81" s="61"/>
      <c r="E81" s="61"/>
      <c r="F81" s="85">
        <v>16992.37</v>
      </c>
      <c r="G81" s="66" t="s">
        <v>61</v>
      </c>
      <c r="H81" s="67">
        <v>201800010008207</v>
      </c>
      <c r="I81" s="68">
        <v>44531</v>
      </c>
      <c r="J81" s="69" t="s">
        <v>69</v>
      </c>
      <c r="K81" s="70" t="s">
        <v>47</v>
      </c>
      <c r="L81" s="71" t="s">
        <v>70</v>
      </c>
      <c r="M81" s="72"/>
      <c r="N81" s="72"/>
      <c r="O81" s="72"/>
      <c r="P81" s="72"/>
      <c r="Q81" s="56"/>
      <c r="R81" s="56"/>
      <c r="S81" s="56"/>
      <c r="T81" s="56"/>
      <c r="U81" s="56"/>
      <c r="V81" s="56"/>
      <c r="W81" s="4"/>
      <c r="X81" s="4"/>
      <c r="Y81" s="4"/>
      <c r="Z81" s="4"/>
      <c r="AA81" s="4"/>
      <c r="AB81" s="4"/>
      <c r="AC81" s="4"/>
      <c r="AD81" s="4"/>
    </row>
    <row r="82" spans="1:30" ht="49.5" customHeight="1" x14ac:dyDescent="0.25">
      <c r="A82" s="61" t="s">
        <v>71</v>
      </c>
      <c r="B82" s="61"/>
      <c r="C82" s="61"/>
      <c r="D82" s="61"/>
      <c r="E82" s="61"/>
      <c r="F82" s="86">
        <v>1286858.19</v>
      </c>
      <c r="G82" s="87"/>
      <c r="H82" s="67">
        <v>201800010008207</v>
      </c>
      <c r="I82" s="68">
        <v>44440</v>
      </c>
      <c r="J82" s="88" t="s">
        <v>72</v>
      </c>
      <c r="K82" s="70" t="s">
        <v>47</v>
      </c>
      <c r="L82" s="71" t="s">
        <v>73</v>
      </c>
      <c r="M82" s="72"/>
      <c r="N82" s="72"/>
      <c r="O82" s="72"/>
      <c r="P82" s="72"/>
      <c r="Q82" s="56"/>
      <c r="R82" s="56"/>
      <c r="S82" s="56"/>
      <c r="T82" s="56"/>
      <c r="U82" s="56"/>
      <c r="V82" s="56"/>
      <c r="W82" s="4"/>
      <c r="X82" s="4"/>
      <c r="Y82" s="4"/>
      <c r="Z82" s="4"/>
      <c r="AA82" s="4"/>
      <c r="AB82" s="4"/>
      <c r="AC82" s="4"/>
      <c r="AD82" s="4"/>
    </row>
    <row r="83" spans="1:30" ht="15" customHeight="1" x14ac:dyDescent="0.25">
      <c r="A83" s="89" t="s">
        <v>74</v>
      </c>
      <c r="B83" s="89"/>
      <c r="C83" s="89"/>
      <c r="D83" s="89"/>
      <c r="E83" s="89"/>
      <c r="F83" s="90">
        <f>SUM(F61:F82)</f>
        <v>8116077.7599999998</v>
      </c>
      <c r="G83" s="91"/>
      <c r="H83" s="91"/>
      <c r="I83" s="92"/>
      <c r="J83" s="92"/>
      <c r="K83" s="93"/>
      <c r="L83" s="56"/>
      <c r="M83" s="56"/>
      <c r="N83" s="56"/>
      <c r="O83" s="56"/>
      <c r="P83" s="94"/>
      <c r="Q83" s="56"/>
      <c r="R83" s="56"/>
      <c r="S83" s="56"/>
      <c r="T83" s="56"/>
      <c r="U83" s="56"/>
      <c r="V83" s="56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5">
      <c r="A84" s="95" t="s">
        <v>75</v>
      </c>
      <c r="B84" s="95"/>
      <c r="C84" s="95"/>
      <c r="D84" s="95"/>
      <c r="E84" s="95"/>
      <c r="F84" s="95"/>
      <c r="G84" s="95"/>
      <c r="H84" s="95"/>
      <c r="I84" s="96"/>
      <c r="J84" s="96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</row>
    <row r="85" spans="1:30" ht="15.75" thickBot="1" x14ac:dyDescent="0.3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56"/>
      <c r="Q85" s="56"/>
      <c r="R85" s="56"/>
      <c r="S85" s="56"/>
      <c r="T85" s="56"/>
      <c r="U85" s="56"/>
      <c r="V85" s="56"/>
      <c r="W85" s="4"/>
      <c r="X85" s="4"/>
      <c r="Y85" s="4"/>
      <c r="Z85" s="4"/>
      <c r="AA85" s="4"/>
      <c r="AB85" s="4"/>
      <c r="AC85" s="4"/>
      <c r="AD85" s="4"/>
    </row>
    <row r="86" spans="1:30" ht="15.75" customHeight="1" thickBot="1" x14ac:dyDescent="0.3">
      <c r="A86" s="98" t="s">
        <v>76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4"/>
      <c r="X86" s="4"/>
      <c r="Y86" s="4"/>
      <c r="Z86" s="4"/>
      <c r="AA86" s="4"/>
      <c r="AB86" s="4"/>
      <c r="AC86" s="4"/>
      <c r="AD86" s="4"/>
    </row>
    <row r="87" spans="1:30" ht="15.75" thickBot="1" x14ac:dyDescent="0.3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4"/>
      <c r="X87" s="4"/>
      <c r="Y87" s="4"/>
      <c r="Z87" s="4"/>
      <c r="AA87" s="4"/>
      <c r="AB87" s="4"/>
      <c r="AC87" s="4"/>
      <c r="AD87" s="4"/>
    </row>
    <row r="88" spans="1:30" x14ac:dyDescent="0.25">
      <c r="A88" s="56"/>
      <c r="B88" s="56"/>
      <c r="C88" s="57"/>
      <c r="D88" s="56"/>
      <c r="E88" s="56"/>
      <c r="F88" s="56"/>
      <c r="G88" s="58"/>
      <c r="H88" s="58"/>
      <c r="I88" s="57"/>
      <c r="J88" s="57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4"/>
      <c r="X88" s="4"/>
      <c r="Y88" s="4"/>
      <c r="Z88" s="4"/>
      <c r="AA88" s="4"/>
      <c r="AB88" s="4"/>
      <c r="AC88" s="4"/>
      <c r="AD88" s="4"/>
    </row>
    <row r="89" spans="1:30" ht="15" customHeight="1" x14ac:dyDescent="0.25">
      <c r="A89" s="95" t="s">
        <v>77</v>
      </c>
      <c r="B89" s="95"/>
      <c r="C89" s="95"/>
      <c r="D89" s="95"/>
      <c r="E89" s="95"/>
      <c r="F89" s="95"/>
      <c r="G89" s="95"/>
      <c r="H89" s="95"/>
      <c r="I89" s="57"/>
      <c r="J89" s="57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4"/>
      <c r="X89" s="4"/>
      <c r="Y89" s="4"/>
      <c r="Z89" s="4"/>
      <c r="AA89" s="4"/>
      <c r="AB89" s="4"/>
      <c r="AC89" s="4"/>
      <c r="AD89" s="4"/>
    </row>
    <row r="90" spans="1:30" ht="38.25" customHeight="1" x14ac:dyDescent="0.25">
      <c r="A90" s="99"/>
      <c r="B90" s="99"/>
      <c r="C90" s="99"/>
      <c r="D90" s="56"/>
      <c r="E90" s="56"/>
      <c r="F90" s="56"/>
      <c r="G90" s="58"/>
      <c r="H90" s="58"/>
      <c r="I90" s="57"/>
      <c r="J90" s="57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6"/>
      <c r="B91" s="56"/>
      <c r="C91" s="57"/>
      <c r="D91" s="56"/>
      <c r="E91" s="56"/>
      <c r="F91" s="56"/>
      <c r="G91" s="58"/>
      <c r="H91" s="58"/>
      <c r="I91" s="57"/>
      <c r="J91" s="57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4"/>
      <c r="X91" s="4"/>
      <c r="Y91" s="4"/>
      <c r="Z91" s="4"/>
      <c r="AA91" s="4"/>
      <c r="AB91" s="4"/>
      <c r="AC91" s="4"/>
      <c r="AD91" s="4"/>
    </row>
    <row r="92" spans="1:30" ht="15" customHeight="1" x14ac:dyDescent="0.25">
      <c r="A92" s="56"/>
      <c r="B92" s="56"/>
      <c r="C92" s="57"/>
      <c r="D92" s="100" t="s">
        <v>78</v>
      </c>
      <c r="E92" s="100"/>
      <c r="F92" s="100"/>
      <c r="I92" s="100" t="s">
        <v>79</v>
      </c>
      <c r="J92" s="100"/>
      <c r="K92" s="100"/>
      <c r="L92" s="100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4"/>
      <c r="X92" s="4"/>
      <c r="Y92" s="4"/>
      <c r="Z92" s="4"/>
      <c r="AA92" s="4"/>
      <c r="AB92" s="4"/>
      <c r="AC92" s="4"/>
      <c r="AD92" s="4"/>
    </row>
    <row r="93" spans="1:30" ht="30.75" customHeight="1" x14ac:dyDescent="0.25">
      <c r="A93" s="102"/>
      <c r="B93" s="102"/>
      <c r="C93" s="57"/>
      <c r="D93" s="100" t="s">
        <v>80</v>
      </c>
      <c r="E93" s="100"/>
      <c r="F93" s="100"/>
      <c r="I93" s="100" t="s">
        <v>81</v>
      </c>
      <c r="J93" s="100"/>
      <c r="K93" s="100"/>
      <c r="L93" s="100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6"/>
      <c r="B94" s="56"/>
      <c r="C94" s="57"/>
      <c r="D94" s="56"/>
      <c r="E94" s="56"/>
      <c r="F94" s="56"/>
      <c r="G94" s="58"/>
      <c r="H94" s="58"/>
      <c r="I94" s="57"/>
      <c r="J94" s="57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6"/>
      <c r="B95" s="56"/>
      <c r="C95" s="57"/>
      <c r="D95" s="56"/>
      <c r="E95" s="56"/>
      <c r="F95" s="56"/>
      <c r="G95" s="58"/>
      <c r="H95" s="58"/>
      <c r="I95" s="57"/>
      <c r="J95" s="57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6"/>
      <c r="B96" s="56"/>
      <c r="C96" s="57"/>
      <c r="D96" s="56"/>
      <c r="E96" s="56"/>
      <c r="F96" s="56"/>
      <c r="G96" s="58"/>
      <c r="H96" s="58"/>
      <c r="I96" s="57"/>
      <c r="J96" s="57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56"/>
      <c r="B97" s="56"/>
      <c r="C97" s="57"/>
      <c r="D97" s="56"/>
      <c r="E97" s="56"/>
      <c r="F97" s="56"/>
      <c r="G97" s="58"/>
      <c r="H97" s="58"/>
      <c r="I97" s="57"/>
      <c r="J97" s="57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4"/>
      <c r="X97" s="4"/>
      <c r="Y97" s="4"/>
      <c r="Z97" s="4"/>
      <c r="AA97" s="4"/>
      <c r="AB97" s="4"/>
      <c r="AC97" s="4"/>
      <c r="AD97" s="4"/>
    </row>
    <row r="98" spans="1:30" x14ac:dyDescent="0.25">
      <c r="A98" s="56"/>
      <c r="B98" s="56"/>
      <c r="C98" s="57"/>
      <c r="D98" s="56"/>
      <c r="E98" s="56"/>
      <c r="F98" s="56"/>
      <c r="G98" s="58"/>
      <c r="H98" s="58"/>
      <c r="I98" s="57"/>
      <c r="J98" s="57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4"/>
      <c r="X98" s="4"/>
      <c r="Y98" s="4"/>
      <c r="Z98" s="4"/>
      <c r="AA98" s="4"/>
      <c r="AB98" s="4"/>
      <c r="AC98" s="4"/>
      <c r="AD98" s="4"/>
    </row>
    <row r="99" spans="1:30" x14ac:dyDescent="0.25">
      <c r="A99" s="56"/>
      <c r="B99" s="56"/>
      <c r="C99" s="57"/>
      <c r="D99" s="56"/>
      <c r="E99" s="56"/>
      <c r="F99" s="56"/>
      <c r="G99" s="58"/>
      <c r="H99" s="58"/>
      <c r="I99" s="57"/>
      <c r="J99" s="57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4"/>
      <c r="X99" s="4"/>
      <c r="Y99" s="4"/>
      <c r="Z99" s="4"/>
      <c r="AA99" s="4"/>
      <c r="AB99" s="4"/>
      <c r="AC99" s="4"/>
      <c r="AD99" s="4"/>
    </row>
    <row r="100" spans="1:30" x14ac:dyDescent="0.25">
      <c r="A100" s="56"/>
      <c r="B100" s="56"/>
      <c r="C100" s="57"/>
      <c r="D100" s="56"/>
      <c r="E100" s="56"/>
      <c r="F100" s="56"/>
      <c r="G100" s="58"/>
      <c r="H100" s="58"/>
      <c r="I100" s="57"/>
      <c r="J100" s="57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4"/>
      <c r="X100" s="4"/>
      <c r="Y100" s="4"/>
      <c r="Z100" s="4"/>
      <c r="AA100" s="4"/>
      <c r="AB100" s="4"/>
      <c r="AC100" s="4"/>
      <c r="AD100" s="4"/>
    </row>
    <row r="101" spans="1:30" x14ac:dyDescent="0.25">
      <c r="A101" s="56"/>
      <c r="B101" s="56"/>
      <c r="C101" s="57"/>
      <c r="D101" s="56"/>
      <c r="E101" s="56"/>
      <c r="F101" s="56"/>
      <c r="G101" s="58"/>
      <c r="H101" s="58"/>
      <c r="I101" s="57"/>
      <c r="J101" s="57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4"/>
      <c r="X101" s="4"/>
      <c r="Y101" s="4"/>
      <c r="Z101" s="4"/>
      <c r="AA101" s="4"/>
      <c r="AB101" s="4"/>
      <c r="AC101" s="4"/>
      <c r="AD101" s="4"/>
    </row>
    <row r="102" spans="1:30" x14ac:dyDescent="0.25">
      <c r="A102" s="56"/>
      <c r="B102" s="56"/>
      <c r="C102" s="57"/>
      <c r="D102" s="56"/>
      <c r="E102" s="56"/>
      <c r="F102" s="56"/>
      <c r="G102" s="58"/>
      <c r="H102" s="58"/>
      <c r="I102" s="57"/>
      <c r="J102" s="57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4"/>
      <c r="X102" s="4"/>
      <c r="Y102" s="4"/>
      <c r="Z102" s="4"/>
      <c r="AA102" s="4"/>
      <c r="AB102" s="4"/>
      <c r="AC102" s="4"/>
      <c r="AD102" s="4"/>
    </row>
    <row r="103" spans="1:30" x14ac:dyDescent="0.25">
      <c r="A103" s="56"/>
      <c r="B103" s="56"/>
      <c r="C103" s="57"/>
      <c r="D103" s="56"/>
      <c r="E103" s="56"/>
      <c r="F103" s="56"/>
      <c r="G103" s="58"/>
      <c r="H103" s="58"/>
      <c r="I103" s="57"/>
      <c r="J103" s="57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4"/>
      <c r="X103" s="4"/>
      <c r="Y103" s="4"/>
      <c r="Z103" s="4"/>
      <c r="AA103" s="4"/>
      <c r="AB103" s="4"/>
      <c r="AC103" s="4"/>
      <c r="AD103" s="4"/>
    </row>
    <row r="104" spans="1:30" x14ac:dyDescent="0.25">
      <c r="A104" s="56"/>
      <c r="B104" s="56"/>
      <c r="C104" s="57"/>
      <c r="D104" s="56"/>
      <c r="E104" s="56"/>
      <c r="F104" s="56"/>
      <c r="G104" s="58"/>
      <c r="H104" s="58"/>
      <c r="I104" s="57"/>
      <c r="J104" s="57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4"/>
      <c r="X104" s="4"/>
      <c r="Y104" s="4"/>
      <c r="Z104" s="4"/>
      <c r="AA104" s="4"/>
      <c r="AB104" s="4"/>
      <c r="AC104" s="4"/>
      <c r="AD104" s="4"/>
    </row>
    <row r="105" spans="1:30" x14ac:dyDescent="0.25">
      <c r="A105" s="56"/>
      <c r="B105" s="56"/>
      <c r="C105" s="57"/>
      <c r="D105" s="56"/>
      <c r="E105" s="56"/>
      <c r="F105" s="56"/>
      <c r="G105" s="58"/>
      <c r="H105" s="58"/>
      <c r="I105" s="57"/>
      <c r="J105" s="57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4"/>
      <c r="X105" s="4"/>
      <c r="Y105" s="4"/>
      <c r="Z105" s="4"/>
      <c r="AA105" s="4"/>
      <c r="AB105" s="4"/>
      <c r="AC105" s="4"/>
      <c r="AD105" s="4"/>
    </row>
    <row r="106" spans="1:30" x14ac:dyDescent="0.25">
      <c r="A106" s="56"/>
      <c r="B106" s="56"/>
      <c r="C106" s="57"/>
      <c r="D106" s="56"/>
      <c r="E106" s="56"/>
      <c r="F106" s="56"/>
      <c r="G106" s="58"/>
      <c r="H106" s="58"/>
      <c r="I106" s="57"/>
      <c r="J106" s="57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4"/>
      <c r="X106" s="4"/>
      <c r="Y106" s="4"/>
      <c r="Z106" s="4"/>
      <c r="AA106" s="4"/>
      <c r="AB106" s="4"/>
      <c r="AC106" s="4"/>
      <c r="AD106" s="4"/>
    </row>
    <row r="107" spans="1:30" x14ac:dyDescent="0.25">
      <c r="A107" s="56"/>
      <c r="B107" s="56"/>
      <c r="C107" s="57"/>
      <c r="D107" s="56"/>
      <c r="E107" s="56"/>
      <c r="F107" s="56"/>
      <c r="G107" s="58"/>
      <c r="H107" s="58"/>
      <c r="I107" s="57"/>
      <c r="J107" s="57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4"/>
      <c r="X107" s="4"/>
      <c r="Y107" s="4"/>
      <c r="Z107" s="4"/>
      <c r="AA107" s="4"/>
      <c r="AB107" s="4"/>
      <c r="AC107" s="4"/>
      <c r="AD107" s="4"/>
    </row>
    <row r="108" spans="1:30" x14ac:dyDescent="0.25">
      <c r="A108" s="56"/>
      <c r="B108" s="56"/>
      <c r="C108" s="57"/>
      <c r="D108" s="56"/>
      <c r="E108" s="56"/>
      <c r="F108" s="56"/>
      <c r="G108" s="58"/>
      <c r="H108" s="58"/>
      <c r="I108" s="57"/>
      <c r="J108" s="57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4"/>
      <c r="X108" s="4"/>
      <c r="Y108" s="4"/>
      <c r="Z108" s="4"/>
      <c r="AA108" s="4"/>
      <c r="AB108" s="4"/>
      <c r="AC108" s="4"/>
      <c r="AD108" s="4"/>
    </row>
    <row r="109" spans="1:30" x14ac:dyDescent="0.25">
      <c r="A109" s="56"/>
      <c r="B109" s="56"/>
      <c r="C109" s="57"/>
      <c r="D109" s="56"/>
      <c r="E109" s="56"/>
      <c r="F109" s="56"/>
      <c r="G109" s="58"/>
      <c r="H109" s="58"/>
      <c r="I109" s="57"/>
      <c r="J109" s="57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4"/>
      <c r="X109" s="4"/>
      <c r="Y109" s="4"/>
      <c r="Z109" s="4"/>
      <c r="AA109" s="4"/>
      <c r="AB109" s="4"/>
      <c r="AC109" s="4"/>
      <c r="AD109" s="4"/>
    </row>
    <row r="110" spans="1:30" x14ac:dyDescent="0.25">
      <c r="A110" s="56"/>
      <c r="B110" s="56"/>
      <c r="C110" s="57"/>
      <c r="D110" s="56"/>
      <c r="E110" s="56"/>
      <c r="F110" s="56"/>
      <c r="G110" s="58"/>
      <c r="H110" s="58"/>
      <c r="I110" s="57"/>
      <c r="J110" s="57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4"/>
      <c r="X110" s="4"/>
      <c r="Y110" s="4"/>
      <c r="Z110" s="4"/>
      <c r="AA110" s="4"/>
      <c r="AB110" s="4"/>
      <c r="AC110" s="4"/>
      <c r="AD110" s="4"/>
    </row>
    <row r="111" spans="1:30" x14ac:dyDescent="0.25">
      <c r="A111" s="56"/>
      <c r="B111" s="56"/>
      <c r="C111" s="57"/>
      <c r="D111" s="56"/>
      <c r="E111" s="56"/>
      <c r="F111" s="56"/>
      <c r="G111" s="58"/>
      <c r="H111" s="58"/>
      <c r="I111" s="57"/>
      <c r="J111" s="57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4"/>
      <c r="X111" s="4"/>
      <c r="Y111" s="4"/>
      <c r="Z111" s="4"/>
      <c r="AA111" s="4"/>
      <c r="AB111" s="4"/>
      <c r="AC111" s="4"/>
      <c r="AD111" s="4"/>
    </row>
    <row r="112" spans="1:30" x14ac:dyDescent="0.25">
      <c r="A112" s="56"/>
      <c r="B112" s="56"/>
      <c r="C112" s="57"/>
      <c r="D112" s="56"/>
      <c r="E112" s="56"/>
      <c r="F112" s="56"/>
      <c r="G112" s="58"/>
      <c r="H112" s="58"/>
      <c r="I112" s="57"/>
      <c r="J112" s="57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4"/>
      <c r="X112" s="4"/>
      <c r="Y112" s="4"/>
      <c r="Z112" s="4"/>
      <c r="AA112" s="4"/>
      <c r="AB112" s="4"/>
      <c r="AC112" s="4"/>
      <c r="AD112" s="4"/>
    </row>
    <row r="113" spans="1:30" x14ac:dyDescent="0.25">
      <c r="A113" s="56"/>
      <c r="B113" s="56"/>
      <c r="C113" s="57"/>
      <c r="D113" s="56"/>
      <c r="E113" s="56"/>
      <c r="F113" s="56"/>
      <c r="G113" s="58"/>
      <c r="H113" s="58"/>
      <c r="I113" s="57"/>
      <c r="J113" s="57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4"/>
      <c r="X113" s="4"/>
      <c r="Y113" s="4"/>
      <c r="Z113" s="4"/>
      <c r="AA113" s="4"/>
      <c r="AB113" s="4"/>
      <c r="AC113" s="4"/>
      <c r="AD113" s="4"/>
    </row>
    <row r="114" spans="1:30" x14ac:dyDescent="0.25">
      <c r="A114" s="56"/>
      <c r="B114" s="56"/>
      <c r="C114" s="57"/>
      <c r="D114" s="56"/>
      <c r="E114" s="56"/>
      <c r="F114" s="56"/>
      <c r="G114" s="58"/>
      <c r="H114" s="58"/>
      <c r="I114" s="57"/>
      <c r="J114" s="57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4"/>
      <c r="X114" s="4"/>
      <c r="Y114" s="4"/>
      <c r="Z114" s="4"/>
      <c r="AA114" s="4"/>
      <c r="AB114" s="4"/>
      <c r="AC114" s="4"/>
      <c r="AD114" s="4"/>
    </row>
    <row r="115" spans="1:30" x14ac:dyDescent="0.25">
      <c r="A115" s="56"/>
      <c r="B115" s="56"/>
      <c r="C115" s="57"/>
      <c r="D115" s="56"/>
      <c r="E115" s="56"/>
      <c r="F115" s="56"/>
      <c r="G115" s="58"/>
      <c r="H115" s="58"/>
      <c r="I115" s="57"/>
      <c r="J115" s="57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4"/>
      <c r="X115" s="4"/>
      <c r="Y115" s="4"/>
      <c r="Z115" s="4"/>
      <c r="AA115" s="4"/>
      <c r="AB115" s="4"/>
      <c r="AC115" s="4"/>
      <c r="AD115" s="4"/>
    </row>
    <row r="116" spans="1:30" x14ac:dyDescent="0.25">
      <c r="A116" s="56"/>
      <c r="B116" s="56"/>
      <c r="C116" s="57"/>
      <c r="D116" s="56"/>
      <c r="E116" s="56"/>
      <c r="F116" s="56"/>
      <c r="G116" s="58"/>
      <c r="H116" s="58"/>
      <c r="I116" s="57"/>
      <c r="J116" s="57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4"/>
      <c r="X116" s="4"/>
      <c r="Y116" s="4"/>
      <c r="Z116" s="4"/>
      <c r="AA116" s="4"/>
      <c r="AB116" s="4"/>
      <c r="AC116" s="4"/>
      <c r="AD116" s="4"/>
    </row>
    <row r="117" spans="1:30" x14ac:dyDescent="0.25">
      <c r="A117" s="56"/>
      <c r="B117" s="56"/>
      <c r="C117" s="57"/>
      <c r="D117" s="56"/>
      <c r="E117" s="56"/>
      <c r="F117" s="56"/>
      <c r="G117" s="58"/>
      <c r="H117" s="58"/>
      <c r="I117" s="57"/>
      <c r="J117" s="57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4"/>
      <c r="X117" s="4"/>
      <c r="Y117" s="4"/>
      <c r="Z117" s="4"/>
      <c r="AA117" s="4"/>
      <c r="AB117" s="4"/>
      <c r="AC117" s="4"/>
      <c r="AD117" s="4"/>
    </row>
    <row r="118" spans="1:30" x14ac:dyDescent="0.25">
      <c r="A118" s="56"/>
      <c r="B118" s="56"/>
      <c r="C118" s="57"/>
      <c r="D118" s="56"/>
      <c r="E118" s="56"/>
      <c r="F118" s="56"/>
      <c r="G118" s="58"/>
      <c r="H118" s="58"/>
      <c r="I118" s="57"/>
      <c r="J118" s="57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4"/>
      <c r="X118" s="4"/>
      <c r="Y118" s="4"/>
      <c r="Z118" s="4"/>
      <c r="AA118" s="4"/>
      <c r="AB118" s="4"/>
      <c r="AC118" s="4"/>
      <c r="AD118" s="4"/>
    </row>
    <row r="119" spans="1:30" x14ac:dyDescent="0.25">
      <c r="A119" s="56"/>
      <c r="B119" s="56"/>
      <c r="C119" s="57"/>
      <c r="D119" s="56"/>
      <c r="E119" s="56"/>
      <c r="F119" s="56"/>
      <c r="G119" s="58"/>
      <c r="H119" s="58"/>
      <c r="I119" s="57"/>
      <c r="J119" s="57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4"/>
      <c r="X119" s="4"/>
      <c r="Y119" s="4"/>
      <c r="Z119" s="4"/>
      <c r="AA119" s="4"/>
      <c r="AB119" s="4"/>
      <c r="AC119" s="4"/>
      <c r="AD119" s="4"/>
    </row>
    <row r="120" spans="1:30" x14ac:dyDescent="0.25">
      <c r="A120" s="56"/>
      <c r="B120" s="56"/>
      <c r="C120" s="57"/>
      <c r="D120" s="56"/>
      <c r="E120" s="56"/>
      <c r="F120" s="56"/>
      <c r="G120" s="58"/>
      <c r="H120" s="58"/>
      <c r="I120" s="57"/>
      <c r="J120" s="57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4"/>
      <c r="X120" s="4"/>
      <c r="Y120" s="4"/>
      <c r="Z120" s="4"/>
      <c r="AA120" s="4"/>
      <c r="AB120" s="4"/>
      <c r="AC120" s="4"/>
      <c r="AD120" s="4"/>
    </row>
    <row r="121" spans="1:30" x14ac:dyDescent="0.25">
      <c r="A121" s="56"/>
      <c r="B121" s="56"/>
      <c r="C121" s="57"/>
      <c r="D121" s="56"/>
      <c r="E121" s="56"/>
      <c r="F121" s="56"/>
      <c r="G121" s="58"/>
      <c r="H121" s="58"/>
      <c r="I121" s="57"/>
      <c r="J121" s="57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4"/>
      <c r="X121" s="4"/>
      <c r="Y121" s="4"/>
      <c r="Z121" s="4"/>
      <c r="AA121" s="4"/>
      <c r="AB121" s="4"/>
      <c r="AC121" s="4"/>
      <c r="AD121" s="4"/>
    </row>
    <row r="122" spans="1:30" x14ac:dyDescent="0.25">
      <c r="A122" s="56"/>
      <c r="B122" s="56"/>
      <c r="C122" s="57"/>
      <c r="D122" s="56"/>
      <c r="E122" s="56"/>
      <c r="F122" s="56"/>
      <c r="G122" s="58"/>
      <c r="H122" s="58"/>
      <c r="I122" s="57"/>
      <c r="J122" s="57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4"/>
      <c r="X122" s="4"/>
      <c r="Y122" s="4"/>
      <c r="Z122" s="4"/>
      <c r="AA122" s="4"/>
      <c r="AB122" s="4"/>
      <c r="AC122" s="4"/>
      <c r="AD122" s="4"/>
    </row>
    <row r="123" spans="1:30" x14ac:dyDescent="0.25">
      <c r="A123" s="56"/>
      <c r="B123" s="56"/>
      <c r="C123" s="57"/>
      <c r="D123" s="56"/>
      <c r="E123" s="56"/>
      <c r="F123" s="56"/>
      <c r="G123" s="58"/>
      <c r="H123" s="58"/>
      <c r="I123" s="57"/>
      <c r="J123" s="57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4"/>
      <c r="X123" s="4"/>
      <c r="Y123" s="4"/>
      <c r="Z123" s="4"/>
      <c r="AA123" s="4"/>
      <c r="AB123" s="4"/>
      <c r="AC123" s="4"/>
      <c r="AD123" s="4"/>
    </row>
    <row r="124" spans="1:30" x14ac:dyDescent="0.25">
      <c r="A124" s="56"/>
      <c r="B124" s="56"/>
      <c r="C124" s="57"/>
      <c r="D124" s="56"/>
      <c r="E124" s="56"/>
      <c r="F124" s="56"/>
      <c r="G124" s="58"/>
      <c r="H124" s="58"/>
      <c r="I124" s="57"/>
      <c r="J124" s="57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4"/>
      <c r="X124" s="4"/>
      <c r="Y124" s="4"/>
      <c r="Z124" s="4"/>
      <c r="AA124" s="4"/>
      <c r="AB124" s="4"/>
      <c r="AC124" s="4"/>
      <c r="AD124" s="4"/>
    </row>
    <row r="125" spans="1:30" x14ac:dyDescent="0.25">
      <c r="A125" s="56"/>
      <c r="B125" s="56"/>
      <c r="C125" s="57"/>
      <c r="D125" s="56"/>
      <c r="E125" s="56"/>
      <c r="F125" s="56"/>
      <c r="G125" s="58"/>
      <c r="H125" s="58"/>
      <c r="I125" s="57"/>
      <c r="J125" s="57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4"/>
      <c r="X125" s="4"/>
      <c r="Y125" s="4"/>
      <c r="Z125" s="4"/>
      <c r="AA125" s="4"/>
      <c r="AB125" s="4"/>
      <c r="AC125" s="4"/>
      <c r="AD125" s="4"/>
    </row>
    <row r="126" spans="1:30" x14ac:dyDescent="0.25">
      <c r="A126" s="56"/>
      <c r="B126" s="56"/>
      <c r="C126" s="57"/>
      <c r="D126" s="56"/>
      <c r="E126" s="56"/>
      <c r="F126" s="56"/>
      <c r="G126" s="58"/>
      <c r="H126" s="58"/>
      <c r="I126" s="57"/>
      <c r="J126" s="57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4"/>
      <c r="X126" s="4"/>
      <c r="Y126" s="4"/>
      <c r="Z126" s="4"/>
      <c r="AA126" s="4"/>
      <c r="AB126" s="4"/>
      <c r="AC126" s="4"/>
      <c r="AD126" s="4"/>
    </row>
    <row r="127" spans="1:30" x14ac:dyDescent="0.25">
      <c r="A127" s="56"/>
      <c r="B127" s="56"/>
      <c r="C127" s="57"/>
      <c r="D127" s="56"/>
      <c r="E127" s="56"/>
      <c r="F127" s="56"/>
      <c r="G127" s="58"/>
      <c r="H127" s="58"/>
      <c r="I127" s="57"/>
      <c r="J127" s="57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4"/>
      <c r="X127" s="4"/>
      <c r="Y127" s="4"/>
      <c r="Z127" s="4"/>
      <c r="AA127" s="4"/>
      <c r="AB127" s="4"/>
      <c r="AC127" s="4"/>
      <c r="AD127" s="4"/>
    </row>
    <row r="128" spans="1:30" x14ac:dyDescent="0.25">
      <c r="A128" s="103"/>
      <c r="B128" s="103"/>
      <c r="C128" s="104"/>
      <c r="D128" s="103"/>
      <c r="E128" s="103"/>
      <c r="F128" s="103"/>
      <c r="G128" s="105"/>
      <c r="H128" s="105"/>
      <c r="I128" s="104"/>
      <c r="J128" s="104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</row>
    <row r="129" spans="1:22" x14ac:dyDescent="0.25">
      <c r="A129" s="103"/>
      <c r="B129" s="103"/>
      <c r="C129" s="104"/>
      <c r="D129" s="103"/>
      <c r="E129" s="103"/>
      <c r="F129" s="103"/>
      <c r="G129" s="105"/>
      <c r="H129" s="105"/>
      <c r="I129" s="104"/>
      <c r="J129" s="104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</row>
    <row r="130" spans="1:22" x14ac:dyDescent="0.25">
      <c r="A130" s="103"/>
      <c r="B130" s="103"/>
      <c r="C130" s="104"/>
      <c r="D130" s="103"/>
      <c r="E130" s="103"/>
      <c r="F130" s="103"/>
      <c r="G130" s="105"/>
      <c r="H130" s="105"/>
      <c r="I130" s="104"/>
      <c r="J130" s="104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</row>
    <row r="131" spans="1:22" x14ac:dyDescent="0.25">
      <c r="A131" s="103"/>
      <c r="B131" s="103"/>
      <c r="C131" s="104"/>
      <c r="D131" s="103"/>
      <c r="E131" s="103"/>
      <c r="F131" s="103"/>
      <c r="G131" s="105"/>
      <c r="H131" s="105"/>
      <c r="I131" s="104"/>
      <c r="J131" s="104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</row>
    <row r="132" spans="1:22" x14ac:dyDescent="0.25">
      <c r="A132" s="103"/>
      <c r="B132" s="103"/>
      <c r="C132" s="104"/>
      <c r="D132" s="103"/>
      <c r="E132" s="103"/>
      <c r="F132" s="103"/>
      <c r="G132" s="105"/>
      <c r="H132" s="105"/>
      <c r="I132" s="104"/>
      <c r="J132" s="104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</row>
    <row r="133" spans="1:22" x14ac:dyDescent="0.25">
      <c r="A133" s="103"/>
      <c r="B133" s="103"/>
      <c r="C133" s="104"/>
      <c r="D133" s="103"/>
      <c r="E133" s="103"/>
      <c r="F133" s="103"/>
      <c r="G133" s="105"/>
      <c r="H133" s="105"/>
      <c r="I133" s="104"/>
      <c r="J133" s="104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</row>
    <row r="134" spans="1:22" x14ac:dyDescent="0.25">
      <c r="A134" s="103"/>
      <c r="B134" s="103"/>
      <c r="C134" s="104"/>
      <c r="D134" s="103"/>
      <c r="E134" s="103"/>
      <c r="F134" s="103"/>
      <c r="G134" s="105"/>
      <c r="H134" s="105"/>
      <c r="I134" s="104"/>
      <c r="J134" s="104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</row>
    <row r="135" spans="1:22" x14ac:dyDescent="0.25">
      <c r="A135" s="103"/>
      <c r="B135" s="103"/>
      <c r="C135" s="104"/>
      <c r="D135" s="103"/>
      <c r="E135" s="103"/>
      <c r="F135" s="103"/>
      <c r="G135" s="105"/>
      <c r="H135" s="105"/>
      <c r="I135" s="104"/>
      <c r="J135" s="104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</row>
  </sheetData>
  <autoFilter ref="A60:K84" xr:uid="{1E77C03B-4D8C-4262-B7AF-A8CC3C16E702}">
    <filterColumn colId="0" showButton="0"/>
    <filterColumn colId="1" showButton="0"/>
    <filterColumn colId="2" showButton="0"/>
    <filterColumn colId="3" showButton="0"/>
  </autoFilter>
  <mergeCells count="108">
    <mergeCell ref="D92:F92"/>
    <mergeCell ref="I92:L92"/>
    <mergeCell ref="D93:F93"/>
    <mergeCell ref="I93:L93"/>
    <mergeCell ref="A83:E83"/>
    <mergeCell ref="A84:H84"/>
    <mergeCell ref="A85:O85"/>
    <mergeCell ref="A86:K87"/>
    <mergeCell ref="A89:H89"/>
    <mergeCell ref="A90:C90"/>
    <mergeCell ref="A80:E80"/>
    <mergeCell ref="L80:P80"/>
    <mergeCell ref="A81:E81"/>
    <mergeCell ref="L81:P81"/>
    <mergeCell ref="A82:E82"/>
    <mergeCell ref="L82:P82"/>
    <mergeCell ref="A77:E77"/>
    <mergeCell ref="L77:P77"/>
    <mergeCell ref="A78:E78"/>
    <mergeCell ref="L78:P78"/>
    <mergeCell ref="A79:E79"/>
    <mergeCell ref="L79:P79"/>
    <mergeCell ref="A74:E74"/>
    <mergeCell ref="L74:P74"/>
    <mergeCell ref="A75:E75"/>
    <mergeCell ref="L75:P75"/>
    <mergeCell ref="A76:E76"/>
    <mergeCell ref="L76:P76"/>
    <mergeCell ref="A71:E71"/>
    <mergeCell ref="L71:P71"/>
    <mergeCell ref="A72:E72"/>
    <mergeCell ref="L72:P72"/>
    <mergeCell ref="A73:E73"/>
    <mergeCell ref="L73:P73"/>
    <mergeCell ref="A68:E68"/>
    <mergeCell ref="L68:P68"/>
    <mergeCell ref="A69:E69"/>
    <mergeCell ref="L69:P69"/>
    <mergeCell ref="A70:E70"/>
    <mergeCell ref="L70:P70"/>
    <mergeCell ref="A65:E65"/>
    <mergeCell ref="L65:P65"/>
    <mergeCell ref="A66:E66"/>
    <mergeCell ref="L66:P66"/>
    <mergeCell ref="A67:E67"/>
    <mergeCell ref="L67:P67"/>
    <mergeCell ref="A62:E62"/>
    <mergeCell ref="L62:P62"/>
    <mergeCell ref="A63:E63"/>
    <mergeCell ref="L63:P63"/>
    <mergeCell ref="A64:E64"/>
    <mergeCell ref="L64:P64"/>
    <mergeCell ref="A56:E56"/>
    <mergeCell ref="A57:E57"/>
    <mergeCell ref="A59:K59"/>
    <mergeCell ref="A60:E60"/>
    <mergeCell ref="A61:E61"/>
    <mergeCell ref="L61:P61"/>
    <mergeCell ref="U21:U22"/>
    <mergeCell ref="A50:E50"/>
    <mergeCell ref="A51:E52"/>
    <mergeCell ref="A53:E53"/>
    <mergeCell ref="A54:E54"/>
    <mergeCell ref="A55:E55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 200900010015421</vt:lpstr>
      <vt:lpstr>'HDS 200900010015421'!Area_de_impressao</vt:lpstr>
      <vt:lpstr>'HDS 200900010015421'!Titulos_de_impressao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2024-06-19T13:08:43Z</dcterms:created>
  <dcterms:modified xsi:type="dcterms:W3CDTF">2024-06-19T13:09:31Z</dcterms:modified>
</cp:coreProperties>
</file>