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3CE9CB83-BF94-4B74-8432-3F0A65F44B11}" xr6:coauthVersionLast="47" xr6:coauthVersionMax="47" xr10:uidLastSave="{00000000-0000-0000-0000-000000000000}"/>
  <bookViews>
    <workbookView xWindow="28680" yWindow="780" windowWidth="19440" windowHeight="14880" xr2:uid="{5A197CEA-9332-421C-A8F4-CDEC99D3EA4B}"/>
  </bookViews>
  <sheets>
    <sheet name="HUGOL" sheetId="1" r:id="rId1"/>
  </sheets>
  <definedNames>
    <definedName name="_xlnm.Print_Area" localSheetId="0">HUGOL!$A$1:$V$108</definedName>
    <definedName name="_xlnm.Print_Titles" localSheetId="0">HUGOL!$64:$65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C54" i="1"/>
  <c r="B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4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T45" authorId="0" shapeId="0" xr:uid="{F8510D34-1D9E-4D48-A550-33AE9179A7FB}">
      <text>
        <r>
          <rPr>
            <sz val="10"/>
            <rFont val="Arial"/>
            <family val="2"/>
          </rPr>
          <t xml:space="preserve">OBJETO: REGULARIZAÇÃO DE DESPESA, PARA EFETIVAÇÃO DO CUSTEIO DOS LEITOS COVI
D, NO HOSPITAL ESTADUAL DE URGÊNCIAS GOVERNADOR OTÁVIO LAGE DE SIQUEIRA - HU
GOL, DESTINADO A ORGANIZAÇÃO SOCIAL AGIR. EXERCÍCIO 2020, PROC.202100010047962.
.
PERÍODO REGULARIZADO OUT/21..................R$ 3.494.467,26
</t>
        </r>
      </text>
    </comment>
    <comment ref="F68" authorId="0" shapeId="0" xr:uid="{C9F5EA16-06CD-42DC-98A4-259FB424787E}">
      <text>
        <r>
          <rPr>
            <sz val="10"/>
            <rFont val="Arial"/>
            <family val="2"/>
          </rPr>
          <t xml:space="preserve">ENERGIA - LANÇADO PLANILHA PAGAMENTO GEFIC EM DEZ/20
.
NOV/20..........................RESTANTE R$ 26.343,37
DEZ/20..........................R$ 353.839,24
.
RESTANTE - R$ 44.314,18 -ENERGIA - REFERÊNCIA OUT/20 - LANÇADO PLANILHA PAGAMENTO GEFIC EM NOV/20 (VALOR INFORMADO PELA GAOS 374.314,18).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9" authorId="0" shapeId="0" xr:uid="{0B04D824-8B47-472C-8630-89622F83A744}">
      <text>
        <r>
          <rPr>
            <sz val="10"/>
            <rFont val="Arial"/>
            <family val="2"/>
          </rPr>
          <t xml:space="preserve">ENERGIA - LANÇADO PLANILHA PAGAMENTO GEFIC EM DEZ/20
.
NOV/20..........................RESTANTE R$ 26.343,37
DEZ/20..........................R$ 353.839,24
.
RESTANTE - R$ 44.314,18 -ENERGIA - REFERÊNCIA OUT/20 - LANÇADO PLANILHA PAGAMENTO GEFIC EM NOV/20 (VALOR INFORMADO PELA GAOS 374.314,18).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0" authorId="0" shapeId="0" xr:uid="{51566B59-CDE5-4C57-BBB4-1F0AD70B3D48}">
      <text>
        <r>
          <rPr>
            <sz val="10"/>
            <rFont val="Arial"/>
            <family val="2"/>
          </rPr>
          <t xml:space="preserve">ENERGIA - LANÇADO PLANILHA PAGAMENTO GEFIC EM DEZ/20
.
NOV/20..........................RESTANTE R$ 26.343,37
DEZ/20..........................R$ 353.839,24
.
RESTANTE - R$ 44.314,18 -ENERGIA - REFERÊNCIA OUT/20 - LANÇADO PLANILHA PAGAMENTO GEFIC EM NOV/20 (VALOR INFORMADO PELA GAOS 374.314,18).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7" authorId="0" shapeId="0" xr:uid="{A03B0163-EEA1-4355-99FF-A5C2F9E60913}">
      <text>
        <r>
          <rPr>
            <sz val="10"/>
            <rFont val="Arial"/>
            <family val="2"/>
          </rPr>
          <t xml:space="preserve">R$ 206.227,37 - GLOSA FORNECIMENTO DE ENERGIA ELÉTRICA , REFERENTE AO PERÍODO DE JUL A SET/21, CONFORME Ofício nº 34286/2021 - SES - PROC.201800010008207: PARCELA 2/3 (VALOR TOTAL DO AJUSTE R$ 618.682,12), HOUVE DEDUÇÃO DA PARCELA 1/3 R$ 206.227,37 DO REPASSE MENSAL VIA REGULARIZAÇÃO DE DESPESA SET/21.
.
R$ 350.506,29, CELG SET/21  LANÇADO NA PLANILHA DE OUT/21
</t>
        </r>
      </text>
    </comment>
    <comment ref="F78" authorId="0" shapeId="0" xr:uid="{63C9894D-71F0-422F-8A2F-2005CAA27340}">
      <text>
        <r>
          <rPr>
            <sz val="10"/>
            <rFont val="Arial"/>
            <family val="2"/>
          </rPr>
          <t xml:space="preserve">R$ 206.227,37 - GLOSA FORNECIMENTO DE ENERGIA ELÉTRICA , REFERENTE AO PERÍODO DE JUL A SET/21, CONFORME Ofício nº 34286/2021 - SES - PROC.201800010008207: PARCELA 2/3 (VALOR TOTAL DO AJUSTE R$ 618.682,12), HOUVE DEDUÇÃO DA PARCELA 1/3 R$ 206.227,37 DO REPASSE MENSAL VIA REGULARIZAÇÃO DE DESPESA SET/21.
.
R$ 350.506,29, CELG SET/21  LANÇADO NA PLANILHA DE OUT/21
</t>
        </r>
      </text>
    </comment>
    <comment ref="F79" authorId="0" shapeId="0" xr:uid="{5B624331-9EC0-43F7-80DE-806D38996824}">
      <text>
        <r>
          <rPr>
            <sz val="10"/>
            <rFont val="Arial"/>
            <family val="2"/>
          </rPr>
          <t>R$ 206.227,38 - GLOSA FORNECIMENTO DE ENERGIA ELÉTRICA, REFERENTE AO PERÍODO DE JUL A SET/21, CONFORME Ofício nº 34286/2021 - SES - PROC.201800010008207: PARCELA 3/3 (VALOR TOTAL DO AJUSTE R$ 618.682,12), HOUVE DEDUÇÃO DA PARCELA 1/3 R$ 206.227,37 DO REPASSE MENSAL VIA REGULARIZAÇÃO DE DESPESA SET/21.
.
R$ 458.871,35 - CELG OUT/21  LANÇADO NA PLANILHA DE NOV/21</t>
        </r>
      </text>
    </comment>
    <comment ref="F80" authorId="0" shapeId="0" xr:uid="{03070037-4843-404F-BC3D-AC54CF172A48}">
      <text>
        <r>
          <rPr>
            <sz val="10"/>
            <rFont val="Arial"/>
            <family val="2"/>
          </rPr>
          <t>R$ 206.227,38 - GLOSA FORNECIMENTO DE ENERGIA ELÉTRICA, REFERENTE AO PERÍODO DE JUL A SET/21, CONFORME Ofício nº 34286/2021 - SES - PROC.201800010008207: PARCELA 3/3 (VALOR TOTAL DO AJUSTE R$ 618.682,12), HOUVE DEDUÇÃO DA PARCELA 1/3 R$ 206.227,37 DO REPASSE MENSAL VIA REGULARIZAÇÃO DE DESPESA SET/21.
.
R$ 458.871,35 - CELG OUT/21  LANÇADO NA PLANILHA DE NOV/21</t>
        </r>
      </text>
    </comment>
    <comment ref="F81" authorId="0" shapeId="0" xr:uid="{3CDD115F-FEDF-4FF9-A635-1E83FCD2F1B9}">
      <text>
        <r>
          <rPr>
            <sz val="10"/>
            <rFont val="Arial"/>
            <family val="2"/>
          </rPr>
          <t xml:space="preserve">CELG  LANÇADO NA PLANILHA DE DEZ/21
</t>
        </r>
        <r>
          <rPr>
            <sz val="9"/>
            <color rgb="FF000000"/>
            <rFont val="Segoe UI"/>
            <family val="2"/>
            <charset val="1"/>
          </rPr>
          <t xml:space="preserve">CELG NOV/21 ...................R$ 467.616,70
</t>
        </r>
      </text>
    </comment>
    <comment ref="F82" authorId="0" shapeId="0" xr:uid="{CAAB17CF-649E-4C17-89EC-82369D1CFCC5}">
      <text>
        <r>
          <rPr>
            <sz val="10"/>
            <rFont val="Arial"/>
            <family val="2"/>
          </rPr>
          <t xml:space="preserve">R$ 2.180.346,00 - Parte parcela 4/6 do Ajuste financeiro a menor conforme ERRATA DO RELATÓRIO COMACG Nº 001/2021- COMACG/GAOS/SUPER/SES/GO, elaborado pela Comissão de Monitoramento e Avaliação dos Contratos de Gestão (COMACG), em função dos resultados apresentados no período de 15 de janeiro a 14 de julho de 2020​​, concernente à execução do  Contrato de Gestão nº 003/2014-SES/GO, na oportunidade foi pontuado o ajuste financeiro a menor no valor R$ 13.159.039,94, Processo nº 202000010031363.
</t>
        </r>
        <r>
          <rPr>
            <sz val="9"/>
            <color rgb="FF000000"/>
            <rFont val="Segoe UI"/>
            <family val="2"/>
            <charset val="1"/>
          </rPr>
          <t>.
R$ 754.772,54 - DIFERENTÇA ENTRE O VALOR PAGO VIA REG.DESPESA E O VALOR PACTUADO NO 9 º TERMO ADITIVO PARA A PARCELA DE JULHO/21</t>
        </r>
      </text>
    </comment>
    <comment ref="F86" authorId="0" shapeId="0" xr:uid="{4BB7BECD-F48D-4872-BA13-C3EE7EA7A075}">
      <text>
        <r>
          <rPr>
            <sz val="10"/>
            <rFont val="Arial"/>
            <family val="2"/>
          </rPr>
          <t xml:space="preserve">R$ 2.180.346,00 - Parte parcela 4/6 do Ajuste financeiro a menor conforme ERRATA DO RELATÓRIO COMACG Nº 001/2021- COMACG/GAOS/SUPER/SES/GO, elaborado pela Comissão de Monitoramento e Avaliação dos Contratos de Gestão (COMACG), em função dos resultados apresentados no período de 15 de janeiro a 14 de julho de 2020​​, concernente à execução do  Contrato de Gestão nº 003/2014-SES/GO, na oportunidade foi pontuado o ajuste financeiro a menor no valor R$ 13.159.039,94, Processo nº 202000010031363.
</t>
        </r>
        <r>
          <rPr>
            <sz val="9"/>
            <color rgb="FF000000"/>
            <rFont val="Segoe UI"/>
            <family val="2"/>
            <charset val="1"/>
          </rPr>
          <t>.
R$ 754.772,54 - DIFERENTÇA ENTRE O VALOR PAGO VIA REG.DESPESA E O VALOR PACTUADO NO 9 º TERMO ADITIVO PARA A PARCELA DE JULHO/21</t>
        </r>
      </text>
    </comment>
    <comment ref="F89" authorId="1" shapeId="0" xr:uid="{09FA0336-1841-4A14-AFE0-8585658475DE}">
      <text>
        <r>
          <rPr>
            <b/>
            <sz val="9"/>
            <color indexed="81"/>
            <rFont val="Tahoma"/>
            <family val="2"/>
          </rPr>
          <t>R$ 7.277.253,23 - Ajuste financeiro a menor conforme Memorando nº: 1045/2020 - SUPER- 03082 Processo nº 202000010018739, relatório Conclusivo nº 020/2020 - COMACG/GAOS/SUPER/SES/GO (v. 000013315787), elaborado pela COMACG – Comissão de Monitoramento e Avaliação dos Contratos de Gestão, em função dos resultados apresentados no período de 15 de julho de 2019 a 14 de janeiro de 2020, concernente à execução do Contrato de Gestão nº 003/2014-SES/GO e Termos Aditivos firmados entre a Secretaria de Estado da Saúde de Goiás (SES/GO) e a Organização Social (OSS) Associação de Gestão, Inovação e Resultados em Saúde (AGIR), responsável pelo gerenciamento e operacionalização dos serviços de saúde do Hospital Estadual de Urgência da Região Noroeste de Goiânia Governador Otávio Lage de Siqueira (HUGOL).                             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" authorId="1" shapeId="0" xr:uid="{C47D2AE4-8345-4908-B2DE-8ED214AD095E}">
      <text>
        <r>
          <rPr>
            <b/>
            <sz val="9"/>
            <color indexed="81"/>
            <rFont val="Tahoma"/>
            <family val="2"/>
          </rPr>
          <t>R$ 478,56 - GLOSA RESIDÊNCIA MÉDICA, REFERENTE AO PERÍODO DE JUL A SET/21, CONFORME Ofício nº 34286/2021 - SES - PROC.201800010008207: PARCELA 2/3 (VALOR TOTAL DO AJUSTE R$ 1.435,68), HOUVE DEDUÇÃO DA PARCELA 1/3 R$ 478,56 DO REPASSE MENSAL VIA REGULARIZAÇÃO DE DESPESA SET/21.</t>
        </r>
        <r>
          <rPr>
            <sz val="9"/>
            <color indexed="81"/>
            <rFont val="Tahoma"/>
            <family val="2"/>
          </rPr>
          <t xml:space="preserve">
.
R$ 730,00  Desistência da residência médica de Ingrid Fernandes dos Santos de 08/21 a 02/22, lançado na planiilha de repasse mensal OUT/21</t>
        </r>
      </text>
    </comment>
    <comment ref="F92" authorId="1" shapeId="0" xr:uid="{BBA34C6F-904E-430C-9F51-2FCDBB4078CF}">
      <text>
        <r>
          <rPr>
            <b/>
            <sz val="9"/>
            <color indexed="81"/>
            <rFont val="Tahoma"/>
            <family val="2"/>
          </rPr>
          <t>R$ 478,55 - GLOSA  RESIDÊNCIA MÉDICA, REFERENTE AO PERÍODO DE JUL A SET/21, CONFORME Ofício nº 34286/2021 - SES - PROC.201800010008207: PARCELA 2/3 (VALOR TOTAL DO AJUSTE R$ 1.435,68), HOUVE DEDUÇÃO DA PARCELA 1/3 R$ 478,56 DO REPASSE MENSAL VIA REGULARIZAÇÃO DE DESPESA SET/21.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" authorId="1" shapeId="0" xr:uid="{6F9D8480-F600-4614-898E-FD790D2397A8}">
      <text>
        <r>
          <rPr>
            <b/>
            <sz val="9"/>
            <color indexed="81"/>
            <rFont val="Tahoma"/>
            <family val="2"/>
          </rPr>
          <t>GLOSA LANÇADA NA PLANILHA DE REPASSE MENSAL DE DEZ/21 REFERENTE A OPME DE HERICK RODRIGUES DOS SANTOS (tramitação judicial), CIRURGIA REALIZADA EM 08/05/2020 DEPÓSITO FEITO PELA SES EM CONTA CORRENTE 32200-9, AGENCIA 4399, BANCO ITAÚ. DESPACHO Nº2785/2021 - SUPER E OFICIO Nº 44584/2021 - SES.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" authorId="0" shapeId="0" xr:uid="{BB24FDBD-654B-4B56-AFCC-3F546F729D59}">
      <text>
        <r>
          <rPr>
            <sz val="10"/>
            <rFont val="Arial"/>
            <family val="2"/>
          </rPr>
          <t xml:space="preserve">R$ 2.180.346,00 - Parte parcela 4/6 do Ajuste financeiro a menor conforme ERRATA DO RELATÓRIO COMACG Nº 001/2021- COMACG/GAOS/SUPER/SES/GO, elaborado pela Comissão de Monitoramento e Avaliação dos Contratos de Gestão (COMACG), em função dos resultados apresentados no período de 15 de janeiro a 14 de julho de 2020​​, concernente à execução do  Contrato de Gestão nº 003/2014-SES/GO, na oportunidade foi pontuado o ajuste financeiro a menor no valor R$ 13.159.039,94, Processo nº 202000010031363.
</t>
        </r>
        <r>
          <rPr>
            <sz val="9"/>
            <color rgb="FF000000"/>
            <rFont val="Segoe UI"/>
            <family val="2"/>
            <charset val="1"/>
          </rPr>
          <t>.
R$ 754.772,54 - DIFERENTÇA ENTRE O VALOR PAGO VIA REG.DESPESA E O VALOR PACTUADO NO 9 º TERMO ADITIVO PARA A PARCELA DE JULHO/21</t>
        </r>
      </text>
    </comment>
  </commentList>
</comments>
</file>

<file path=xl/sharedStrings.xml><?xml version="1.0" encoding="utf-8"?>
<sst xmlns="http://schemas.openxmlformats.org/spreadsheetml/2006/main" count="222" uniqueCount="77">
  <si>
    <t>Relatório Resumido da Execução Orçamentária e Financeira por Contrato de Gestão</t>
  </si>
  <si>
    <t>Ano: 2021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</si>
  <si>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</si>
  <si>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</si>
  <si>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</si>
  <si>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</si>
  <si>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</si>
  <si>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</si>
  <si>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 xml:space="preserve">Vigência do Contrato de Gestão - Início 15/07/2014 Término 14/07/2018 / / 8º Termo Aditivo: Início 14/07/2020      Término 14/07/2021  / 9º Termo Aditivo: Início 15/07/2021      Término 14/07/2022 </t>
  </si>
  <si>
    <t>Previsão de Repasse Mensal do Contrato de Gestão/ADITIVO - Custeio : R$ 24.803.460,02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</si>
  <si>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</si>
  <si>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</si>
  <si>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</si>
  <si>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</si>
  <si>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</si>
  <si>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</si>
  <si>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</si>
  <si>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</si>
  <si>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</si>
  <si>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</si>
  <si>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</si>
  <si>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</si>
  <si>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</si>
  <si>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</si>
  <si>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</si>
  <si>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</si>
  <si>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</si>
  <si>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</si>
  <si>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</si>
  <si>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</si>
  <si>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jan.-21</t>
  </si>
  <si>
    <t>fev.-21</t>
  </si>
  <si>
    <t>mar.-21</t>
  </si>
  <si>
    <t>abr.-21</t>
  </si>
  <si>
    <t>mai.-21</t>
  </si>
  <si>
    <t>jun.-21</t>
  </si>
  <si>
    <t>jul.-21</t>
  </si>
  <si>
    <t>ago.-21</t>
  </si>
  <si>
    <t>set.-21</t>
  </si>
  <si>
    <t>out.-21</t>
  </si>
  <si>
    <t>nov.-21</t>
  </si>
  <si>
    <t>dez.-21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</si>
  <si>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</si>
  <si>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</si>
  <si>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</si>
  <si>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</si>
  <si>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</si>
  <si>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</si>
  <si>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</si>
  <si>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</si>
  <si>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</si>
  <si>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</si>
  <si>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</si>
  <si>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</si>
  <si>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</si>
  <si>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</si>
  <si>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</si>
  <si>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</si>
  <si>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</si>
  <si>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Glosa- Concessionárias (faturas da energia).</t>
  </si>
  <si>
    <t>3.3.90.39.04</t>
  </si>
  <si>
    <t>SES/GAAL-11410, SES/GMAE-14421 E SES/SUPECC-03082.</t>
  </si>
  <si>
    <t>jul a set-21</t>
  </si>
  <si>
    <t>*Glosa- Concessionárias (faturas da energia).</t>
  </si>
  <si>
    <t>Glosa - Não cumprimento de Metas Contratuais.</t>
  </si>
  <si>
    <t>15 de janeiro a 14 de julho de 2020</t>
  </si>
  <si>
    <t>SES/COMACG-20549 E SES/SUPECC-03082.</t>
  </si>
  <si>
    <t>15 de julho de 2019 a 14 de janeiro de 2020</t>
  </si>
  <si>
    <t>Glosa -Residentes (Programa de Residência Médica).</t>
  </si>
  <si>
    <t xml:space="preserve">SUPECC-03082 e SES/GMAE - CG-14421 </t>
  </si>
  <si>
    <t>Outras Glosas. OPME (Cirurgia)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</si>
  <si>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</si>
  <si>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</si>
  <si>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</si>
  <si>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</si>
  <si>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9. Pagamentos de Despesas de Exercícios Anteriores - DEA: R$ 20.778.820,11, Regularização de despesa, para efetivação do custeio dos leitos COVID, no HUGOL no período de abril a dezembro/2020, processo 202100010047962 (Natureza de Despesa: 3.3.90.92.83)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</si>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</sst>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4" fontId="3" fillId="0" borderId="0" xfId="0" applyNumberFormat="1" applyFont="1"/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1EDC-F14D-4DCE-A3F2-C7CAC6459378}">
  <sheetPr>
    <tabColor theme="7" tint="-0.499984740745262"/>
    <pageSetUpPr fitToPage="1"/>
  </sheetPr>
  <dimension ref="A1:W144"/>
  <sheetViews>
    <sheetView tabSelected="1" zoomScaleNormal="100" workbookViewId="0">
      <selection sqref="A1:V102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59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8.2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80.2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24803460.02</v>
      </c>
      <c r="C22" s="23">
        <v>24803460.02</v>
      </c>
      <c r="D22" s="24">
        <v>41557024.200000003</v>
      </c>
      <c r="E22" s="24"/>
      <c r="F22" s="24"/>
      <c r="G22" s="24">
        <v>41555170.020000003</v>
      </c>
      <c r="H22" s="24"/>
      <c r="I22" s="24"/>
      <c r="J22" s="25">
        <v>7701750.0199999996</v>
      </c>
      <c r="K22" s="21" t="s">
        <v>30</v>
      </c>
      <c r="L22" s="24">
        <v>17101710</v>
      </c>
      <c r="M22" s="25"/>
      <c r="N22" s="25"/>
      <c r="O22" s="26"/>
      <c r="P22" s="26"/>
      <c r="Q22" s="26"/>
      <c r="R22" s="26"/>
      <c r="S22" s="26"/>
      <c r="T22" s="26"/>
      <c r="U22" s="26"/>
      <c r="V22" s="25">
        <f t="shared" ref="V22:V53" si="0">L22+M22+N22+R22+S22+T22+U22</f>
        <v>17101710</v>
      </c>
      <c r="W22" s="3"/>
    </row>
    <row r="23" spans="1:23" ht="15.75" thickBot="1" x14ac:dyDescent="0.3">
      <c r="A23" s="21" t="s">
        <v>30</v>
      </c>
      <c r="B23" s="27"/>
      <c r="C23" s="23"/>
      <c r="D23" s="24"/>
      <c r="E23" s="24"/>
      <c r="F23" s="24"/>
      <c r="G23" s="24"/>
      <c r="H23" s="24"/>
      <c r="I23" s="24"/>
      <c r="J23" s="25"/>
      <c r="K23" s="28" t="s">
        <v>31</v>
      </c>
      <c r="L23" s="24">
        <v>24453460.02</v>
      </c>
      <c r="M23" s="25"/>
      <c r="N23" s="25"/>
      <c r="O23" s="26"/>
      <c r="P23" s="26"/>
      <c r="Q23" s="26"/>
      <c r="R23" s="26"/>
      <c r="S23" s="26"/>
      <c r="T23" s="26"/>
      <c r="U23" s="26"/>
      <c r="V23" s="25">
        <f t="shared" si="0"/>
        <v>24453460.02</v>
      </c>
      <c r="W23" s="3"/>
    </row>
    <row r="24" spans="1:23" ht="15.75" thickBot="1" x14ac:dyDescent="0.3">
      <c r="A24" s="21" t="s">
        <v>31</v>
      </c>
      <c r="B24" s="27">
        <v>24803460.02</v>
      </c>
      <c r="C24" s="29">
        <v>24803460.02</v>
      </c>
      <c r="D24" s="24">
        <v>86214390.700000003</v>
      </c>
      <c r="E24" s="24"/>
      <c r="F24" s="24"/>
      <c r="G24" s="24">
        <v>24453460.039999999</v>
      </c>
      <c r="H24" s="24"/>
      <c r="I24" s="24"/>
      <c r="J24" s="25">
        <v>348145.82</v>
      </c>
      <c r="K24" s="28" t="s">
        <v>32</v>
      </c>
      <c r="L24" s="24">
        <v>19594268.300000001</v>
      </c>
      <c r="M24" s="25"/>
      <c r="N24" s="25"/>
      <c r="O24" s="26"/>
      <c r="P24" s="26"/>
      <c r="Q24" s="26"/>
      <c r="R24" s="26"/>
      <c r="S24" s="26"/>
      <c r="T24" s="26"/>
      <c r="U24" s="26"/>
      <c r="V24" s="25">
        <f t="shared" si="0"/>
        <v>19594268.300000001</v>
      </c>
      <c r="W24" s="3"/>
    </row>
    <row r="25" spans="1:23" ht="15.75" thickBot="1" x14ac:dyDescent="0.3">
      <c r="A25" s="30" t="s">
        <v>32</v>
      </c>
      <c r="B25" s="29">
        <v>24803460.02</v>
      </c>
      <c r="C25" s="29">
        <v>24803460.02</v>
      </c>
      <c r="D25" s="24">
        <v>15556394.720000001</v>
      </c>
      <c r="E25" s="24">
        <v>330019.36</v>
      </c>
      <c r="F25" s="24"/>
      <c r="G25" s="24">
        <v>24455314.199999999</v>
      </c>
      <c r="H25" s="24">
        <v>64999.360000000001</v>
      </c>
      <c r="I25" s="24"/>
      <c r="J25" s="25">
        <v>327159.46999999997</v>
      </c>
      <c r="K25" s="28" t="s">
        <v>31</v>
      </c>
      <c r="L25" s="24">
        <v>1854.18</v>
      </c>
      <c r="M25" s="25"/>
      <c r="N25" s="25"/>
      <c r="O25" s="26"/>
      <c r="P25" s="26"/>
      <c r="Q25" s="26"/>
      <c r="R25" s="26"/>
      <c r="S25" s="26"/>
      <c r="T25" s="26"/>
      <c r="U25" s="26"/>
      <c r="V25" s="25">
        <f t="shared" si="0"/>
        <v>1854.18</v>
      </c>
      <c r="W25" s="3"/>
    </row>
    <row r="26" spans="1:23" ht="15.75" thickBot="1" x14ac:dyDescent="0.3">
      <c r="A26" s="30" t="s">
        <v>32</v>
      </c>
      <c r="B26" s="29"/>
      <c r="C26" s="29"/>
      <c r="D26" s="24"/>
      <c r="E26" s="24"/>
      <c r="F26" s="24"/>
      <c r="G26" s="24"/>
      <c r="H26" s="24"/>
      <c r="I26" s="24"/>
      <c r="J26" s="25"/>
      <c r="K26" s="28" t="s">
        <v>32</v>
      </c>
      <c r="L26" s="24">
        <v>4859191.74</v>
      </c>
      <c r="M26" s="24">
        <v>64999.360000000001</v>
      </c>
      <c r="N26" s="25"/>
      <c r="O26" s="26"/>
      <c r="P26" s="26"/>
      <c r="Q26" s="26"/>
      <c r="R26" s="26"/>
      <c r="S26" s="26"/>
      <c r="T26" s="26"/>
      <c r="U26" s="26"/>
      <c r="V26" s="25">
        <f t="shared" si="0"/>
        <v>4924191.1000000006</v>
      </c>
      <c r="W26" s="3"/>
    </row>
    <row r="27" spans="1:23" ht="15.75" thickBot="1" x14ac:dyDescent="0.3">
      <c r="A27" s="30" t="s">
        <v>32</v>
      </c>
      <c r="B27" s="29"/>
      <c r="C27" s="29"/>
      <c r="D27" s="24"/>
      <c r="E27" s="24"/>
      <c r="F27" s="24"/>
      <c r="G27" s="24"/>
      <c r="H27" s="24"/>
      <c r="I27" s="24"/>
      <c r="J27" s="25"/>
      <c r="K27" s="28" t="s">
        <v>33</v>
      </c>
      <c r="L27" s="24">
        <v>24453460.02</v>
      </c>
      <c r="M27" s="25"/>
      <c r="N27" s="25"/>
      <c r="O27" s="26"/>
      <c r="P27" s="26"/>
      <c r="Q27" s="26"/>
      <c r="R27" s="26"/>
      <c r="S27" s="26"/>
      <c r="T27" s="26"/>
      <c r="U27" s="26"/>
      <c r="V27" s="25">
        <f t="shared" si="0"/>
        <v>24453460.02</v>
      </c>
      <c r="W27" s="3"/>
    </row>
    <row r="28" spans="1:23" ht="15.75" thickBot="1" x14ac:dyDescent="0.3">
      <c r="A28" s="30" t="s">
        <v>33</v>
      </c>
      <c r="B28" s="29">
        <v>24803460.02</v>
      </c>
      <c r="C28" s="29">
        <v>24803460.02</v>
      </c>
      <c r="D28" s="24"/>
      <c r="E28" s="24">
        <v>2655000</v>
      </c>
      <c r="F28" s="24"/>
      <c r="G28" s="24">
        <v>22032695.25</v>
      </c>
      <c r="H28" s="24"/>
      <c r="I28" s="24"/>
      <c r="J28" s="25">
        <v>293605.28000000003</v>
      </c>
      <c r="K28" s="28" t="s">
        <v>32</v>
      </c>
      <c r="L28" s="24">
        <v>22840.51</v>
      </c>
      <c r="M28" s="25"/>
      <c r="N28" s="25"/>
      <c r="O28" s="26"/>
      <c r="P28" s="26"/>
      <c r="Q28" s="26"/>
      <c r="R28" s="26"/>
      <c r="S28" s="26"/>
      <c r="T28" s="26"/>
      <c r="U28" s="26"/>
      <c r="V28" s="25">
        <f t="shared" si="0"/>
        <v>22840.51</v>
      </c>
      <c r="W28" s="3"/>
    </row>
    <row r="29" spans="1:23" ht="15.75" thickBot="1" x14ac:dyDescent="0.3">
      <c r="A29" s="30" t="s">
        <v>33</v>
      </c>
      <c r="B29" s="29"/>
      <c r="C29" s="29"/>
      <c r="D29" s="24"/>
      <c r="E29" s="24"/>
      <c r="F29" s="24"/>
      <c r="G29" s="24"/>
      <c r="H29" s="24"/>
      <c r="I29" s="24"/>
      <c r="J29" s="25"/>
      <c r="K29" s="28" t="s">
        <v>33</v>
      </c>
      <c r="L29" s="24">
        <v>56394.720000000001</v>
      </c>
      <c r="M29" s="25"/>
      <c r="N29" s="25"/>
      <c r="O29" s="26"/>
      <c r="P29" s="26"/>
      <c r="Q29" s="26"/>
      <c r="R29" s="26"/>
      <c r="S29" s="26"/>
      <c r="T29" s="26"/>
      <c r="U29" s="26"/>
      <c r="V29" s="25">
        <f t="shared" si="0"/>
        <v>56394.720000000001</v>
      </c>
      <c r="W29" s="3"/>
    </row>
    <row r="30" spans="1:23" ht="15.75" thickBot="1" x14ac:dyDescent="0.3">
      <c r="A30" s="30" t="s">
        <v>33</v>
      </c>
      <c r="B30" s="29"/>
      <c r="C30" s="29"/>
      <c r="D30" s="24"/>
      <c r="E30" s="24"/>
      <c r="F30" s="24"/>
      <c r="G30" s="24"/>
      <c r="H30" s="24"/>
      <c r="I30" s="24"/>
      <c r="J30" s="25"/>
      <c r="K30" s="30" t="s">
        <v>34</v>
      </c>
      <c r="L30" s="24">
        <v>21953460.02</v>
      </c>
      <c r="M30" s="25"/>
      <c r="N30" s="25"/>
      <c r="O30" s="26"/>
      <c r="P30" s="26"/>
      <c r="Q30" s="26"/>
      <c r="R30" s="26"/>
      <c r="S30" s="26"/>
      <c r="T30" s="26"/>
      <c r="U30" s="26"/>
      <c r="V30" s="25">
        <f t="shared" si="0"/>
        <v>21953460.02</v>
      </c>
      <c r="W30" s="3"/>
    </row>
    <row r="31" spans="1:23" ht="15.75" thickBot="1" x14ac:dyDescent="0.3">
      <c r="A31" s="30" t="s">
        <v>34</v>
      </c>
      <c r="B31" s="29">
        <v>24803460.02</v>
      </c>
      <c r="C31" s="29">
        <v>24803460.02</v>
      </c>
      <c r="D31" s="24"/>
      <c r="E31" s="24">
        <v>1897000</v>
      </c>
      <c r="F31" s="24"/>
      <c r="G31" s="24">
        <v>22019677.859999999</v>
      </c>
      <c r="H31" s="24">
        <v>2655000</v>
      </c>
      <c r="I31" s="24"/>
      <c r="J31" s="25">
        <v>2803436.16</v>
      </c>
      <c r="K31" s="30" t="s">
        <v>34</v>
      </c>
      <c r="L31" s="24"/>
      <c r="M31" s="24">
        <v>2655000</v>
      </c>
      <c r="N31" s="25"/>
      <c r="O31" s="26"/>
      <c r="P31" s="26"/>
      <c r="Q31" s="26"/>
      <c r="R31" s="26"/>
      <c r="S31" s="26"/>
      <c r="T31" s="26"/>
      <c r="U31" s="26"/>
      <c r="V31" s="25">
        <f t="shared" si="0"/>
        <v>2655000</v>
      </c>
      <c r="W31" s="3"/>
    </row>
    <row r="32" spans="1:23" ht="15.75" thickBot="1" x14ac:dyDescent="0.3">
      <c r="A32" s="30" t="s">
        <v>34</v>
      </c>
      <c r="B32" s="29"/>
      <c r="C32" s="29"/>
      <c r="D32" s="24"/>
      <c r="E32" s="24"/>
      <c r="F32" s="24"/>
      <c r="G32" s="24"/>
      <c r="H32" s="24"/>
      <c r="I32" s="24"/>
      <c r="J32" s="25"/>
      <c r="K32" s="30" t="s">
        <v>35</v>
      </c>
      <c r="L32" s="24">
        <v>20027661.300000001</v>
      </c>
      <c r="M32" s="25"/>
      <c r="N32" s="25"/>
      <c r="O32" s="26"/>
      <c r="P32" s="26"/>
      <c r="Q32" s="26"/>
      <c r="R32" s="26"/>
      <c r="S32" s="26"/>
      <c r="T32" s="26"/>
      <c r="U32" s="26"/>
      <c r="V32" s="25">
        <f t="shared" si="0"/>
        <v>20027661.300000001</v>
      </c>
      <c r="W32" s="3"/>
    </row>
    <row r="33" spans="1:23" ht="15.75" thickBot="1" x14ac:dyDescent="0.3">
      <c r="A33" s="30" t="s">
        <v>35</v>
      </c>
      <c r="B33" s="29">
        <v>24803460.02</v>
      </c>
      <c r="C33" s="29">
        <v>24803460.02</v>
      </c>
      <c r="D33" s="24"/>
      <c r="E33" s="24">
        <v>300639.92</v>
      </c>
      <c r="F33" s="24"/>
      <c r="G33" s="24">
        <v>8744602.0099999998</v>
      </c>
      <c r="H33" s="24">
        <v>2197639.92</v>
      </c>
      <c r="I33" s="24"/>
      <c r="J33" s="25">
        <v>2796358.62</v>
      </c>
      <c r="K33" s="30" t="s">
        <v>34</v>
      </c>
      <c r="L33" s="24">
        <v>46563.839999999997</v>
      </c>
      <c r="M33" s="25"/>
      <c r="N33" s="25"/>
      <c r="O33" s="26"/>
      <c r="P33" s="26"/>
      <c r="Q33" s="26"/>
      <c r="R33" s="26"/>
      <c r="S33" s="26"/>
      <c r="T33" s="26"/>
      <c r="U33" s="26"/>
      <c r="V33" s="25">
        <f t="shared" si="0"/>
        <v>46563.839999999997</v>
      </c>
      <c r="W33" s="3"/>
    </row>
    <row r="34" spans="1:23" ht="15.75" thickBot="1" x14ac:dyDescent="0.3">
      <c r="A34" s="30" t="s">
        <v>35</v>
      </c>
      <c r="B34" s="29"/>
      <c r="C34" s="29"/>
      <c r="D34" s="24"/>
      <c r="E34" s="24"/>
      <c r="F34" s="24"/>
      <c r="G34" s="24"/>
      <c r="H34" s="24"/>
      <c r="I34" s="24"/>
      <c r="J34" s="25"/>
      <c r="K34" s="30" t="s">
        <v>35</v>
      </c>
      <c r="L34" s="24">
        <v>1945452.72</v>
      </c>
      <c r="M34" s="24">
        <v>1897000</v>
      </c>
      <c r="N34" s="25"/>
      <c r="O34" s="26"/>
      <c r="P34" s="26"/>
      <c r="Q34" s="26"/>
      <c r="R34" s="26"/>
      <c r="S34" s="26"/>
      <c r="T34" s="26"/>
      <c r="U34" s="26"/>
      <c r="V34" s="25">
        <f t="shared" si="0"/>
        <v>3842452.7199999997</v>
      </c>
      <c r="W34" s="3"/>
    </row>
    <row r="35" spans="1:23" ht="15.75" thickBot="1" x14ac:dyDescent="0.3">
      <c r="A35" s="30" t="s">
        <v>35</v>
      </c>
      <c r="B35" s="29"/>
      <c r="C35" s="29"/>
      <c r="D35" s="24"/>
      <c r="E35" s="24"/>
      <c r="F35" s="24"/>
      <c r="G35" s="24"/>
      <c r="H35" s="24"/>
      <c r="I35" s="24"/>
      <c r="J35" s="25"/>
      <c r="K35" s="30" t="s">
        <v>36</v>
      </c>
      <c r="L35" s="24">
        <v>6661268.6799999997</v>
      </c>
      <c r="M35" s="25"/>
      <c r="N35" s="25"/>
      <c r="O35" s="26"/>
      <c r="P35" s="26"/>
      <c r="Q35" s="26"/>
      <c r="R35" s="26"/>
      <c r="S35" s="26"/>
      <c r="T35" s="26"/>
      <c r="U35" s="26"/>
      <c r="V35" s="25">
        <f t="shared" si="0"/>
        <v>6661268.6799999997</v>
      </c>
      <c r="W35" s="3"/>
    </row>
    <row r="36" spans="1:23" ht="15.75" thickBot="1" x14ac:dyDescent="0.3">
      <c r="A36" s="30" t="s">
        <v>36</v>
      </c>
      <c r="B36" s="29">
        <v>27182032.530000001</v>
      </c>
      <c r="C36" s="29">
        <v>27182032.530000001</v>
      </c>
      <c r="D36" s="24"/>
      <c r="E36" s="24"/>
      <c r="F36" s="24">
        <v>16361857.060000001</v>
      </c>
      <c r="G36" s="24">
        <v>33987.379999999997</v>
      </c>
      <c r="H36" s="24"/>
      <c r="I36" s="24">
        <v>16361857.060000001</v>
      </c>
      <c r="J36" s="25">
        <v>2797443.14</v>
      </c>
      <c r="K36" s="30" t="s">
        <v>35</v>
      </c>
      <c r="L36" s="24"/>
      <c r="M36" s="24">
        <v>300639.92</v>
      </c>
      <c r="N36" s="25"/>
      <c r="O36" s="26"/>
      <c r="P36" s="26"/>
      <c r="Q36" s="26"/>
      <c r="R36" s="26"/>
      <c r="S36" s="26"/>
      <c r="T36" s="26"/>
      <c r="U36" s="26"/>
      <c r="V36" s="25">
        <f t="shared" si="0"/>
        <v>300639.92</v>
      </c>
      <c r="W36" s="3"/>
    </row>
    <row r="37" spans="1:23" ht="15.75" thickBot="1" x14ac:dyDescent="0.3">
      <c r="A37" s="30" t="s">
        <v>36</v>
      </c>
      <c r="B37" s="29"/>
      <c r="C37" s="29"/>
      <c r="D37" s="24"/>
      <c r="E37" s="24"/>
      <c r="F37" s="24"/>
      <c r="G37" s="24"/>
      <c r="H37" s="24"/>
      <c r="I37" s="24"/>
      <c r="J37" s="25"/>
      <c r="K37" s="30" t="s">
        <v>36</v>
      </c>
      <c r="L37" s="24">
        <v>2083333.33</v>
      </c>
      <c r="M37" s="24"/>
      <c r="N37" s="24">
        <v>16361857.060000001</v>
      </c>
      <c r="O37" s="26"/>
      <c r="P37" s="26"/>
      <c r="Q37" s="26"/>
      <c r="R37" s="26"/>
      <c r="S37" s="26"/>
      <c r="T37" s="26"/>
      <c r="U37" s="26"/>
      <c r="V37" s="25">
        <f t="shared" si="0"/>
        <v>18445190.390000001</v>
      </c>
      <c r="W37" s="3"/>
    </row>
    <row r="38" spans="1:23" ht="15.75" thickBot="1" x14ac:dyDescent="0.3">
      <c r="A38" s="30" t="s">
        <v>37</v>
      </c>
      <c r="B38" s="29">
        <v>29263283.48</v>
      </c>
      <c r="C38" s="29">
        <v>29263283.48</v>
      </c>
      <c r="D38" s="24"/>
      <c r="E38" s="24"/>
      <c r="F38" s="24">
        <v>16361857.060000001</v>
      </c>
      <c r="G38" s="24">
        <v>32902.86</v>
      </c>
      <c r="H38" s="24"/>
      <c r="I38" s="24">
        <v>16361857.060000001</v>
      </c>
      <c r="J38" s="25">
        <v>0</v>
      </c>
      <c r="K38" s="30" t="s">
        <v>35</v>
      </c>
      <c r="L38" s="24">
        <v>33987.379999999997</v>
      </c>
      <c r="M38" s="25"/>
      <c r="N38" s="25"/>
      <c r="O38" s="26"/>
      <c r="P38" s="26"/>
      <c r="Q38" s="26"/>
      <c r="R38" s="26"/>
      <c r="S38" s="26"/>
      <c r="T38" s="26"/>
      <c r="U38" s="26"/>
      <c r="V38" s="25">
        <f t="shared" si="0"/>
        <v>33987.379999999997</v>
      </c>
      <c r="W38" s="3"/>
    </row>
    <row r="39" spans="1:23" ht="15.75" thickBot="1" x14ac:dyDescent="0.3">
      <c r="A39" s="30" t="s">
        <v>37</v>
      </c>
      <c r="B39" s="29"/>
      <c r="C39" s="29"/>
      <c r="D39" s="24"/>
      <c r="E39" s="24"/>
      <c r="F39" s="24"/>
      <c r="G39" s="24"/>
      <c r="H39" s="24"/>
      <c r="I39" s="24"/>
      <c r="J39" s="25"/>
      <c r="K39" s="30" t="s">
        <v>36</v>
      </c>
      <c r="L39" s="24">
        <v>32902.86</v>
      </c>
      <c r="M39" s="25"/>
      <c r="N39" s="25"/>
      <c r="O39" s="26"/>
      <c r="P39" s="26"/>
      <c r="Q39" s="26"/>
      <c r="R39" s="26"/>
      <c r="S39" s="26"/>
      <c r="T39" s="26"/>
      <c r="U39" s="26"/>
      <c r="V39" s="25">
        <f t="shared" si="0"/>
        <v>32902.86</v>
      </c>
      <c r="W39" s="3"/>
    </row>
    <row r="40" spans="1:23" ht="15.75" thickBot="1" x14ac:dyDescent="0.3">
      <c r="A40" s="30" t="s">
        <v>37</v>
      </c>
      <c r="B40" s="29"/>
      <c r="C40" s="29"/>
      <c r="D40" s="24"/>
      <c r="E40" s="24"/>
      <c r="F40" s="24"/>
      <c r="G40" s="24"/>
      <c r="H40" s="24"/>
      <c r="I40" s="24"/>
      <c r="J40" s="25"/>
      <c r="K40" s="30" t="s">
        <v>37</v>
      </c>
      <c r="L40" s="24"/>
      <c r="M40" s="25"/>
      <c r="N40" s="24">
        <v>16361857.060000001</v>
      </c>
      <c r="O40" s="26"/>
      <c r="P40" s="26"/>
      <c r="Q40" s="26"/>
      <c r="R40" s="26"/>
      <c r="S40" s="26"/>
      <c r="T40" s="26"/>
      <c r="U40" s="26"/>
      <c r="V40" s="25">
        <f t="shared" si="0"/>
        <v>16361857.060000001</v>
      </c>
      <c r="W40" s="3"/>
    </row>
    <row r="41" spans="1:23" ht="15.75" thickBot="1" x14ac:dyDescent="0.3">
      <c r="A41" s="30" t="s">
        <v>38</v>
      </c>
      <c r="B41" s="29">
        <v>29263283.48</v>
      </c>
      <c r="C41" s="29">
        <v>29263283.48</v>
      </c>
      <c r="D41" s="24">
        <v>80791453.680000007</v>
      </c>
      <c r="E41" s="24">
        <v>342068.6</v>
      </c>
      <c r="F41" s="24">
        <v>27526418.739999998</v>
      </c>
      <c r="G41" s="24"/>
      <c r="H41" s="24"/>
      <c r="I41" s="24">
        <v>27526418.739999998</v>
      </c>
      <c r="J41" s="25">
        <v>0</v>
      </c>
      <c r="K41" s="30" t="s">
        <v>37</v>
      </c>
      <c r="L41" s="24"/>
      <c r="M41" s="25"/>
      <c r="N41" s="24">
        <v>12896993.470000001</v>
      </c>
      <c r="O41" s="26"/>
      <c r="P41" s="26"/>
      <c r="Q41" s="26"/>
      <c r="R41" s="26"/>
      <c r="S41" s="26"/>
      <c r="T41" s="26"/>
      <c r="U41" s="26"/>
      <c r="V41" s="25">
        <f t="shared" si="0"/>
        <v>12896993.470000001</v>
      </c>
      <c r="W41" s="3"/>
    </row>
    <row r="42" spans="1:23" ht="15.75" thickBot="1" x14ac:dyDescent="0.3">
      <c r="A42" s="30" t="s">
        <v>38</v>
      </c>
      <c r="B42" s="29"/>
      <c r="C42" s="29"/>
      <c r="D42" s="24"/>
      <c r="E42" s="24"/>
      <c r="F42" s="24"/>
      <c r="G42" s="24"/>
      <c r="H42" s="24"/>
      <c r="I42" s="24"/>
      <c r="J42" s="25"/>
      <c r="K42" s="30" t="s">
        <v>38</v>
      </c>
      <c r="L42" s="24"/>
      <c r="M42" s="25"/>
      <c r="N42" s="24">
        <v>14629425.27</v>
      </c>
      <c r="O42" s="26"/>
      <c r="P42" s="26"/>
      <c r="Q42" s="26"/>
      <c r="R42" s="26"/>
      <c r="S42" s="26"/>
      <c r="T42" s="26"/>
      <c r="U42" s="26"/>
      <c r="V42" s="25">
        <f t="shared" si="0"/>
        <v>14629425.27</v>
      </c>
      <c r="W42" s="3"/>
    </row>
    <row r="43" spans="1:23" ht="15.75" thickBot="1" x14ac:dyDescent="0.3">
      <c r="A43" s="30" t="s">
        <v>39</v>
      </c>
      <c r="B43" s="29">
        <v>29717384.93</v>
      </c>
      <c r="C43" s="29">
        <v>29717384.93</v>
      </c>
      <c r="D43" s="24"/>
      <c r="E43" s="24">
        <v>2996146.52</v>
      </c>
      <c r="F43" s="24">
        <v>14422719.34</v>
      </c>
      <c r="G43" s="24">
        <v>21716408.09</v>
      </c>
      <c r="H43" s="24"/>
      <c r="I43" s="24">
        <v>14422719.34</v>
      </c>
      <c r="J43" s="25">
        <v>3493060.76</v>
      </c>
      <c r="K43" s="30" t="s">
        <v>38</v>
      </c>
      <c r="L43" s="24"/>
      <c r="M43" s="25"/>
      <c r="N43" s="24">
        <v>14422719.34</v>
      </c>
      <c r="O43" s="26"/>
      <c r="P43" s="26"/>
      <c r="Q43" s="26"/>
      <c r="R43" s="26"/>
      <c r="S43" s="26"/>
      <c r="T43" s="26"/>
      <c r="U43" s="26"/>
      <c r="V43" s="25">
        <f t="shared" si="0"/>
        <v>14422719.34</v>
      </c>
      <c r="W43" s="3"/>
    </row>
    <row r="44" spans="1:23" ht="15.75" thickBot="1" x14ac:dyDescent="0.3">
      <c r="A44" s="30" t="s">
        <v>39</v>
      </c>
      <c r="B44" s="29"/>
      <c r="C44" s="29"/>
      <c r="D44" s="24"/>
      <c r="E44" s="24"/>
      <c r="F44" s="24"/>
      <c r="G44" s="24"/>
      <c r="H44" s="24"/>
      <c r="I44" s="24"/>
      <c r="J44" s="25"/>
      <c r="K44" s="30" t="s">
        <v>39</v>
      </c>
      <c r="L44" s="24">
        <v>21716408.09</v>
      </c>
      <c r="M44" s="25"/>
      <c r="N44" s="25"/>
      <c r="O44" s="26"/>
      <c r="P44" s="26"/>
      <c r="Q44" s="26"/>
      <c r="R44" s="26"/>
      <c r="S44" s="26"/>
      <c r="T44" s="26"/>
      <c r="U44" s="26"/>
      <c r="V44" s="25">
        <f t="shared" si="0"/>
        <v>21716408.09</v>
      </c>
      <c r="W44" s="3"/>
    </row>
    <row r="45" spans="1:23" ht="15.75" thickBot="1" x14ac:dyDescent="0.3">
      <c r="A45" s="30" t="s">
        <v>40</v>
      </c>
      <c r="B45" s="29">
        <v>29552223.690000001</v>
      </c>
      <c r="C45" s="29">
        <v>29552223.690000001</v>
      </c>
      <c r="D45" s="24"/>
      <c r="E45" s="24">
        <v>528000</v>
      </c>
      <c r="F45" s="24">
        <v>7849602.8399999999</v>
      </c>
      <c r="G45" s="24">
        <v>56515937.350000001</v>
      </c>
      <c r="H45" s="24">
        <v>3866215.12</v>
      </c>
      <c r="I45" s="24">
        <v>7849602.8399999999</v>
      </c>
      <c r="J45" s="25">
        <v>3230580.12</v>
      </c>
      <c r="K45" s="21" t="s">
        <v>30</v>
      </c>
      <c r="L45" s="24"/>
      <c r="M45" s="25"/>
      <c r="N45" s="24">
        <v>1762694.88</v>
      </c>
      <c r="O45" s="26"/>
      <c r="P45" s="26"/>
      <c r="Q45" s="26"/>
      <c r="R45" s="26"/>
      <c r="S45" s="26"/>
      <c r="T45" s="24">
        <v>20778820.109999999</v>
      </c>
      <c r="U45" s="24"/>
      <c r="V45" s="25">
        <f t="shared" si="0"/>
        <v>22541514.989999998</v>
      </c>
      <c r="W45" s="3"/>
    </row>
    <row r="46" spans="1:23" ht="15.75" thickBot="1" x14ac:dyDescent="0.3">
      <c r="A46" s="30" t="s">
        <v>40</v>
      </c>
      <c r="B46" s="29"/>
      <c r="C46" s="29"/>
      <c r="D46" s="24"/>
      <c r="E46" s="24"/>
      <c r="F46" s="24"/>
      <c r="G46" s="24"/>
      <c r="H46" s="24"/>
      <c r="I46" s="24"/>
      <c r="J46" s="25"/>
      <c r="K46" s="28" t="s">
        <v>31</v>
      </c>
      <c r="L46" s="24"/>
      <c r="M46" s="25"/>
      <c r="N46" s="24">
        <v>2873605.12</v>
      </c>
      <c r="O46" s="26"/>
      <c r="P46" s="26"/>
      <c r="Q46" s="26"/>
      <c r="R46" s="26"/>
      <c r="S46" s="26"/>
      <c r="T46" s="26"/>
      <c r="U46" s="26"/>
      <c r="V46" s="25">
        <f t="shared" si="0"/>
        <v>2873605.12</v>
      </c>
      <c r="W46" s="3"/>
    </row>
    <row r="47" spans="1:23" ht="15.75" thickBot="1" x14ac:dyDescent="0.3">
      <c r="A47" s="30" t="s">
        <v>40</v>
      </c>
      <c r="B47" s="29"/>
      <c r="C47" s="29"/>
      <c r="D47" s="24"/>
      <c r="E47" s="24"/>
      <c r="F47" s="24"/>
      <c r="G47" s="24"/>
      <c r="H47" s="24"/>
      <c r="I47" s="24"/>
      <c r="J47" s="25"/>
      <c r="K47" s="28" t="s">
        <v>32</v>
      </c>
      <c r="L47" s="24"/>
      <c r="M47" s="25"/>
      <c r="N47" s="24">
        <v>3213302.84</v>
      </c>
      <c r="O47" s="26"/>
      <c r="P47" s="26"/>
      <c r="Q47" s="26"/>
      <c r="R47" s="26"/>
      <c r="S47" s="26"/>
      <c r="T47" s="26"/>
      <c r="U47" s="26"/>
      <c r="V47" s="25">
        <f t="shared" si="0"/>
        <v>3213302.84</v>
      </c>
      <c r="W47" s="3"/>
    </row>
    <row r="48" spans="1:23" ht="15.75" thickBot="1" x14ac:dyDescent="0.3">
      <c r="A48" s="30" t="s">
        <v>40</v>
      </c>
      <c r="B48" s="29"/>
      <c r="C48" s="29"/>
      <c r="D48" s="24"/>
      <c r="E48" s="24"/>
      <c r="F48" s="24"/>
      <c r="G48" s="24"/>
      <c r="H48" s="24"/>
      <c r="I48" s="24"/>
      <c r="J48" s="25"/>
      <c r="K48" s="30" t="s">
        <v>39</v>
      </c>
      <c r="L48" s="24">
        <v>4207916.08</v>
      </c>
      <c r="M48" s="25"/>
      <c r="N48" s="25"/>
      <c r="O48" s="26"/>
      <c r="P48" s="26"/>
      <c r="Q48" s="26"/>
      <c r="R48" s="26"/>
      <c r="S48" s="26"/>
      <c r="T48" s="26"/>
      <c r="U48" s="26"/>
      <c r="V48" s="25">
        <f t="shared" si="0"/>
        <v>4207916.08</v>
      </c>
      <c r="W48" s="3"/>
    </row>
    <row r="49" spans="1:23" ht="15.75" thickBot="1" x14ac:dyDescent="0.3">
      <c r="A49" s="30" t="s">
        <v>40</v>
      </c>
      <c r="B49" s="29"/>
      <c r="C49" s="29"/>
      <c r="D49" s="24"/>
      <c r="E49" s="24"/>
      <c r="F49" s="24"/>
      <c r="G49" s="24"/>
      <c r="H49" s="24"/>
      <c r="I49" s="24"/>
      <c r="J49" s="25"/>
      <c r="K49" s="30" t="s">
        <v>40</v>
      </c>
      <c r="L49" s="24">
        <v>26285047.73</v>
      </c>
      <c r="M49" s="24">
        <v>3866215.12</v>
      </c>
      <c r="N49" s="25"/>
      <c r="O49" s="26"/>
      <c r="P49" s="26"/>
      <c r="Q49" s="26"/>
      <c r="R49" s="26"/>
      <c r="S49" s="26"/>
      <c r="T49" s="26"/>
      <c r="U49" s="26"/>
      <c r="V49" s="25">
        <f t="shared" si="0"/>
        <v>30151262.850000001</v>
      </c>
      <c r="W49" s="3"/>
    </row>
    <row r="50" spans="1:23" ht="15.75" thickBot="1" x14ac:dyDescent="0.3">
      <c r="A50" s="30" t="s">
        <v>40</v>
      </c>
      <c r="B50" s="29"/>
      <c r="C50" s="29"/>
      <c r="D50" s="24"/>
      <c r="E50" s="24"/>
      <c r="F50" s="24"/>
      <c r="G50" s="24"/>
      <c r="H50" s="24"/>
      <c r="I50" s="24"/>
      <c r="J50" s="25"/>
      <c r="K50" s="28" t="s">
        <v>41</v>
      </c>
      <c r="L50" s="24">
        <v>26022973.539999999</v>
      </c>
      <c r="M50" s="25"/>
      <c r="N50" s="25"/>
      <c r="O50" s="26"/>
      <c r="P50" s="26"/>
      <c r="Q50" s="26"/>
      <c r="R50" s="26"/>
      <c r="S50" s="26"/>
      <c r="T50" s="26"/>
      <c r="U50" s="26"/>
      <c r="V50" s="25">
        <f t="shared" si="0"/>
        <v>26022973.539999999</v>
      </c>
      <c r="W50" s="3"/>
    </row>
    <row r="51" spans="1:23" ht="15.75" thickBot="1" x14ac:dyDescent="0.3">
      <c r="A51" s="30" t="s">
        <v>41</v>
      </c>
      <c r="B51" s="29">
        <v>29661497.68</v>
      </c>
      <c r="C51" s="29">
        <v>29661497.68</v>
      </c>
      <c r="D51" s="24"/>
      <c r="E51" s="24">
        <v>305668.53999999998</v>
      </c>
      <c r="F51" s="24">
        <v>14854812.060000001</v>
      </c>
      <c r="G51" s="24">
        <v>2317810.04</v>
      </c>
      <c r="H51" s="24">
        <v>305668.53999999998</v>
      </c>
      <c r="I51" s="24">
        <v>14854812.060000001</v>
      </c>
      <c r="J51" s="25">
        <v>1631583.56</v>
      </c>
      <c r="K51" s="30" t="s">
        <v>39</v>
      </c>
      <c r="L51" s="24">
        <v>300000</v>
      </c>
      <c r="M51" s="25"/>
      <c r="N51" s="25"/>
      <c r="O51" s="26"/>
      <c r="P51" s="26"/>
      <c r="Q51" s="26"/>
      <c r="R51" s="26"/>
      <c r="S51" s="26"/>
      <c r="T51" s="26"/>
      <c r="U51" s="26"/>
      <c r="V51" s="25">
        <f t="shared" si="0"/>
        <v>300000</v>
      </c>
      <c r="W51" s="3"/>
    </row>
    <row r="52" spans="1:23" ht="15.75" thickBot="1" x14ac:dyDescent="0.3">
      <c r="A52" s="30" t="s">
        <v>41</v>
      </c>
      <c r="B52" s="27"/>
      <c r="C52" s="27"/>
      <c r="D52" s="31"/>
      <c r="E52" s="31"/>
      <c r="F52" s="31"/>
      <c r="G52" s="31"/>
      <c r="H52" s="31"/>
      <c r="I52" s="31"/>
      <c r="J52" s="32"/>
      <c r="K52" s="30" t="s">
        <v>40</v>
      </c>
      <c r="L52" s="24">
        <v>36595.839999999997</v>
      </c>
      <c r="M52" s="32"/>
      <c r="N52" s="32"/>
      <c r="O52" s="33"/>
      <c r="P52" s="33"/>
      <c r="Q52" s="33"/>
      <c r="R52" s="33"/>
      <c r="S52" s="33"/>
      <c r="T52" s="33"/>
      <c r="U52" s="33"/>
      <c r="V52" s="25">
        <f t="shared" si="0"/>
        <v>36595.839999999997</v>
      </c>
      <c r="W52" s="3"/>
    </row>
    <row r="53" spans="1:23" ht="15.75" thickBot="1" x14ac:dyDescent="0.3">
      <c r="A53" s="30" t="s">
        <v>41</v>
      </c>
      <c r="B53" s="27"/>
      <c r="C53" s="27"/>
      <c r="D53" s="31"/>
      <c r="E53" s="31"/>
      <c r="F53" s="31"/>
      <c r="G53" s="31"/>
      <c r="H53" s="31"/>
      <c r="I53" s="31"/>
      <c r="J53" s="32"/>
      <c r="K53" s="28" t="s">
        <v>41</v>
      </c>
      <c r="L53" s="24">
        <v>1981214.2</v>
      </c>
      <c r="M53" s="32"/>
      <c r="N53" s="31">
        <v>14854812.060000001</v>
      </c>
      <c r="O53" s="33"/>
      <c r="P53" s="33"/>
      <c r="Q53" s="33"/>
      <c r="R53" s="33"/>
      <c r="S53" s="33"/>
      <c r="T53" s="33"/>
      <c r="U53" s="33"/>
      <c r="V53" s="25">
        <f t="shared" si="0"/>
        <v>16836026.260000002</v>
      </c>
      <c r="W53" s="3"/>
    </row>
    <row r="54" spans="1:23" ht="15.75" thickBot="1" x14ac:dyDescent="0.3">
      <c r="A54" s="34"/>
      <c r="B54" s="35">
        <f t="shared" ref="B54:J54" si="1">SUM(B22:B53)</f>
        <v>323460465.91000003</v>
      </c>
      <c r="C54" s="35">
        <f t="shared" si="1"/>
        <v>323460465.91000003</v>
      </c>
      <c r="D54" s="35">
        <f t="shared" si="1"/>
        <v>224119263.30000001</v>
      </c>
      <c r="E54" s="35">
        <f t="shared" si="1"/>
        <v>9354542.9399999976</v>
      </c>
      <c r="F54" s="35">
        <f t="shared" si="1"/>
        <v>97377267.100000009</v>
      </c>
      <c r="G54" s="35">
        <f t="shared" si="1"/>
        <v>223877965.09999999</v>
      </c>
      <c r="H54" s="35">
        <f t="shared" si="1"/>
        <v>9089522.9399999976</v>
      </c>
      <c r="I54" s="35">
        <f t="shared" si="1"/>
        <v>97377267.100000009</v>
      </c>
      <c r="J54" s="35">
        <f t="shared" si="1"/>
        <v>25423122.950000003</v>
      </c>
      <c r="K54" s="35"/>
      <c r="L54" s="35">
        <f t="shared" ref="L54:V54" si="2">SUM(L22:L53)</f>
        <v>223877965.10000002</v>
      </c>
      <c r="M54" s="35">
        <f t="shared" si="2"/>
        <v>8783854.3999999985</v>
      </c>
      <c r="N54" s="35">
        <f t="shared" si="2"/>
        <v>97377267.100000009</v>
      </c>
      <c r="O54" s="35">
        <f t="shared" si="2"/>
        <v>0</v>
      </c>
      <c r="P54" s="35">
        <f t="shared" si="2"/>
        <v>0</v>
      </c>
      <c r="Q54" s="35">
        <f t="shared" si="2"/>
        <v>0</v>
      </c>
      <c r="R54" s="35">
        <f t="shared" si="2"/>
        <v>0</v>
      </c>
      <c r="S54" s="35">
        <f t="shared" si="2"/>
        <v>0</v>
      </c>
      <c r="T54" s="35">
        <f t="shared" si="2"/>
        <v>20778820.109999999</v>
      </c>
      <c r="U54" s="35">
        <f t="shared" si="2"/>
        <v>0</v>
      </c>
      <c r="V54" s="35">
        <f t="shared" si="2"/>
        <v>350817906.70999998</v>
      </c>
      <c r="W54" s="3"/>
    </row>
    <row r="55" spans="1:23" x14ac:dyDescent="0.25">
      <c r="A55" s="36"/>
      <c r="B55" s="36"/>
      <c r="C55" s="3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"/>
    </row>
    <row r="56" spans="1:23" ht="43.5" customHeight="1" x14ac:dyDescent="0.25">
      <c r="A56" s="38" t="s">
        <v>42</v>
      </c>
      <c r="B56" s="38"/>
      <c r="C56" s="38"/>
      <c r="D56" s="38"/>
      <c r="E56" s="3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"/>
    </row>
    <row r="57" spans="1:23" ht="15" customHeight="1" x14ac:dyDescent="0.25">
      <c r="A57" s="39" t="s">
        <v>43</v>
      </c>
      <c r="B57" s="39"/>
      <c r="C57" s="39"/>
      <c r="D57" s="39"/>
      <c r="E57" s="39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"/>
    </row>
    <row r="58" spans="1:23" ht="31.5" customHeight="1" x14ac:dyDescent="0.25">
      <c r="A58" s="40" t="s">
        <v>44</v>
      </c>
      <c r="B58" s="40"/>
      <c r="C58" s="40"/>
      <c r="D58" s="40"/>
      <c r="E58" s="4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"/>
    </row>
    <row r="59" spans="1:23" ht="15" customHeight="1" x14ac:dyDescent="0.25">
      <c r="A59" s="40" t="s">
        <v>45</v>
      </c>
      <c r="B59" s="40"/>
      <c r="C59" s="40"/>
      <c r="D59" s="40"/>
      <c r="E59" s="4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"/>
    </row>
    <row r="60" spans="1:23" ht="15" customHeight="1" x14ac:dyDescent="0.25">
      <c r="A60" s="40" t="s">
        <v>46</v>
      </c>
      <c r="B60" s="40"/>
      <c r="C60" s="40"/>
      <c r="D60" s="40"/>
      <c r="E60" s="40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"/>
    </row>
    <row r="61" spans="1:23" ht="15" customHeight="1" x14ac:dyDescent="0.25">
      <c r="A61" s="40" t="s">
        <v>47</v>
      </c>
      <c r="B61" s="40"/>
      <c r="C61" s="40"/>
      <c r="D61" s="40"/>
      <c r="E61" s="40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"/>
    </row>
    <row r="62" spans="1:23" ht="15" customHeight="1" x14ac:dyDescent="0.25">
      <c r="A62" s="40" t="s">
        <v>48</v>
      </c>
      <c r="B62" s="40"/>
      <c r="C62" s="40"/>
      <c r="D62" s="40"/>
      <c r="E62" s="40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"/>
    </row>
    <row r="63" spans="1:23" x14ac:dyDescent="0.25">
      <c r="A63" s="36"/>
      <c r="B63" s="36"/>
      <c r="C63" s="3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"/>
    </row>
    <row r="64" spans="1:23" ht="15.75" customHeight="1" x14ac:dyDescent="0.25">
      <c r="A64" s="38" t="s">
        <v>49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"/>
    </row>
    <row r="65" spans="1:23" ht="38.25" customHeight="1" x14ac:dyDescent="0.25">
      <c r="A65" s="39" t="s">
        <v>43</v>
      </c>
      <c r="B65" s="39"/>
      <c r="C65" s="39"/>
      <c r="D65" s="39"/>
      <c r="E65" s="39"/>
      <c r="F65" s="41" t="s">
        <v>50</v>
      </c>
      <c r="G65" s="41" t="s">
        <v>51</v>
      </c>
      <c r="H65" s="41" t="s">
        <v>52</v>
      </c>
      <c r="I65" s="41" t="s">
        <v>53</v>
      </c>
      <c r="J65" s="41" t="s">
        <v>54</v>
      </c>
      <c r="K65" s="41" t="s">
        <v>55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"/>
    </row>
    <row r="66" spans="1:23" ht="38.25" customHeight="1" x14ac:dyDescent="0.25">
      <c r="A66" s="40" t="s">
        <v>56</v>
      </c>
      <c r="B66" s="40"/>
      <c r="C66" s="40"/>
      <c r="D66" s="40"/>
      <c r="E66" s="40"/>
      <c r="F66" s="42">
        <v>84656.84</v>
      </c>
      <c r="G66" s="43" t="s">
        <v>57</v>
      </c>
      <c r="H66" s="44">
        <v>201800010008207</v>
      </c>
      <c r="I66" s="45">
        <v>44471</v>
      </c>
      <c r="J66" s="45">
        <v>44502</v>
      </c>
      <c r="K66" s="46" t="s">
        <v>58</v>
      </c>
      <c r="L66" s="36"/>
      <c r="M66" s="36"/>
      <c r="N66" s="36"/>
      <c r="O66" s="36"/>
      <c r="P66" s="47"/>
      <c r="Q66" s="36"/>
      <c r="R66" s="36"/>
      <c r="S66" s="36"/>
      <c r="T66" s="36"/>
      <c r="U66" s="36"/>
      <c r="V66" s="36"/>
      <c r="W66" s="3"/>
    </row>
    <row r="67" spans="1:23" ht="34.5" customHeight="1" x14ac:dyDescent="0.25">
      <c r="A67" s="40" t="s">
        <v>56</v>
      </c>
      <c r="B67" s="40"/>
      <c r="C67" s="40"/>
      <c r="D67" s="40"/>
      <c r="E67" s="40"/>
      <c r="F67" s="48">
        <v>84656.92</v>
      </c>
      <c r="G67" s="43" t="s">
        <v>57</v>
      </c>
      <c r="H67" s="44">
        <v>201800010008207</v>
      </c>
      <c r="I67" s="45">
        <v>44502</v>
      </c>
      <c r="J67" s="45">
        <v>44532</v>
      </c>
      <c r="K67" s="46" t="s">
        <v>58</v>
      </c>
      <c r="L67" s="3"/>
      <c r="M67" s="3"/>
      <c r="N67" s="3"/>
      <c r="O67" s="3"/>
      <c r="P67" s="47"/>
      <c r="Q67" s="36"/>
      <c r="R67" s="36"/>
      <c r="S67" s="36"/>
      <c r="T67" s="36"/>
      <c r="U67" s="36"/>
      <c r="V67" s="36"/>
      <c r="W67" s="3"/>
    </row>
    <row r="68" spans="1:23" ht="38.25" x14ac:dyDescent="0.25">
      <c r="A68" s="40" t="s">
        <v>59</v>
      </c>
      <c r="B68" s="40"/>
      <c r="C68" s="40"/>
      <c r="D68" s="40"/>
      <c r="E68" s="40"/>
      <c r="F68" s="48">
        <v>44314.18</v>
      </c>
      <c r="G68" s="43" t="s">
        <v>60</v>
      </c>
      <c r="H68" s="44">
        <v>201800010008207</v>
      </c>
      <c r="I68" s="45">
        <v>44106</v>
      </c>
      <c r="J68" s="45">
        <v>44197</v>
      </c>
      <c r="K68" s="46" t="s">
        <v>61</v>
      </c>
      <c r="L68" s="3"/>
      <c r="M68" s="3"/>
      <c r="N68" s="3"/>
      <c r="O68" s="3"/>
      <c r="P68" s="47"/>
      <c r="Q68" s="36"/>
      <c r="R68" s="36"/>
      <c r="S68" s="36"/>
      <c r="T68" s="36"/>
      <c r="U68" s="36"/>
      <c r="V68" s="36"/>
      <c r="W68" s="3"/>
    </row>
    <row r="69" spans="1:23" ht="38.25" x14ac:dyDescent="0.25">
      <c r="A69" s="40" t="s">
        <v>59</v>
      </c>
      <c r="B69" s="40"/>
      <c r="C69" s="40"/>
      <c r="D69" s="40"/>
      <c r="E69" s="40"/>
      <c r="F69" s="48">
        <v>26343.37</v>
      </c>
      <c r="G69" s="43" t="s">
        <v>60</v>
      </c>
      <c r="H69" s="44">
        <v>201800010008207</v>
      </c>
      <c r="I69" s="45">
        <v>44137</v>
      </c>
      <c r="J69" s="45">
        <v>44197</v>
      </c>
      <c r="K69" s="46" t="s">
        <v>61</v>
      </c>
      <c r="L69" s="3"/>
      <c r="M69" s="3"/>
      <c r="N69" s="3"/>
      <c r="O69" s="3"/>
      <c r="P69" s="47"/>
      <c r="Q69" s="36"/>
      <c r="R69" s="36"/>
      <c r="S69" s="36"/>
      <c r="T69" s="36"/>
      <c r="U69" s="36"/>
      <c r="V69" s="36"/>
      <c r="W69" s="3"/>
    </row>
    <row r="70" spans="1:23" ht="38.25" x14ac:dyDescent="0.25">
      <c r="A70" s="40" t="s">
        <v>59</v>
      </c>
      <c r="B70" s="40"/>
      <c r="C70" s="40"/>
      <c r="D70" s="40"/>
      <c r="E70" s="40"/>
      <c r="F70" s="48">
        <v>353839.24</v>
      </c>
      <c r="G70" s="43" t="s">
        <v>60</v>
      </c>
      <c r="H70" s="44">
        <v>201800010008207</v>
      </c>
      <c r="I70" s="45">
        <v>44167</v>
      </c>
      <c r="J70" s="45">
        <v>44197</v>
      </c>
      <c r="K70" s="46" t="s">
        <v>61</v>
      </c>
      <c r="L70" s="3"/>
      <c r="M70" s="3"/>
      <c r="N70" s="3"/>
      <c r="O70" s="3"/>
      <c r="P70" s="47"/>
      <c r="Q70" s="36"/>
      <c r="R70" s="36"/>
      <c r="S70" s="36"/>
      <c r="T70" s="36"/>
      <c r="U70" s="36"/>
      <c r="V70" s="36"/>
      <c r="W70" s="3"/>
    </row>
    <row r="71" spans="1:23" ht="38.25" x14ac:dyDescent="0.25">
      <c r="A71" s="40" t="s">
        <v>59</v>
      </c>
      <c r="B71" s="40"/>
      <c r="C71" s="40"/>
      <c r="D71" s="40"/>
      <c r="E71" s="40"/>
      <c r="F71" s="48">
        <v>348145.82</v>
      </c>
      <c r="G71" s="43" t="s">
        <v>60</v>
      </c>
      <c r="H71" s="44">
        <v>201800010008207</v>
      </c>
      <c r="I71" s="45">
        <v>44197</v>
      </c>
      <c r="J71" s="45">
        <v>44228</v>
      </c>
      <c r="K71" s="46" t="s">
        <v>61</v>
      </c>
      <c r="L71" s="3"/>
      <c r="M71" s="3"/>
      <c r="N71" s="3"/>
      <c r="O71" s="3"/>
      <c r="P71" s="47"/>
      <c r="Q71" s="36"/>
      <c r="R71" s="36"/>
      <c r="S71" s="36"/>
      <c r="T71" s="36"/>
      <c r="U71" s="36"/>
      <c r="V71" s="36"/>
      <c r="W71" s="3"/>
    </row>
    <row r="72" spans="1:23" ht="38.25" x14ac:dyDescent="0.25">
      <c r="A72" s="40" t="s">
        <v>59</v>
      </c>
      <c r="B72" s="40"/>
      <c r="C72" s="40"/>
      <c r="D72" s="40"/>
      <c r="E72" s="40"/>
      <c r="F72" s="48">
        <v>327159.46999999997</v>
      </c>
      <c r="G72" s="43" t="s">
        <v>60</v>
      </c>
      <c r="H72" s="44">
        <v>201800010008207</v>
      </c>
      <c r="I72" s="45">
        <v>44228</v>
      </c>
      <c r="J72" s="45">
        <v>44256</v>
      </c>
      <c r="K72" s="46" t="s">
        <v>61</v>
      </c>
      <c r="L72" s="3"/>
      <c r="M72" s="3"/>
      <c r="N72" s="3"/>
      <c r="O72" s="3"/>
      <c r="P72" s="47"/>
      <c r="Q72" s="36"/>
      <c r="R72" s="36"/>
      <c r="S72" s="36"/>
      <c r="T72" s="36"/>
      <c r="U72" s="36"/>
      <c r="V72" s="36"/>
      <c r="W72" s="3"/>
    </row>
    <row r="73" spans="1:23" ht="38.25" x14ac:dyDescent="0.25">
      <c r="A73" s="40" t="s">
        <v>59</v>
      </c>
      <c r="B73" s="40"/>
      <c r="C73" s="40"/>
      <c r="D73" s="40"/>
      <c r="E73" s="40"/>
      <c r="F73" s="48">
        <v>293605.28000000003</v>
      </c>
      <c r="G73" s="43" t="s">
        <v>60</v>
      </c>
      <c r="H73" s="44">
        <v>201800010008207</v>
      </c>
      <c r="I73" s="45">
        <v>44256</v>
      </c>
      <c r="J73" s="45">
        <v>44287</v>
      </c>
      <c r="K73" s="46" t="s">
        <v>61</v>
      </c>
      <c r="L73" s="3"/>
      <c r="M73" s="3"/>
      <c r="N73" s="3"/>
      <c r="O73" s="3"/>
      <c r="P73" s="47"/>
      <c r="Q73" s="36"/>
      <c r="R73" s="36"/>
      <c r="S73" s="36"/>
      <c r="T73" s="36"/>
      <c r="U73" s="36"/>
      <c r="V73" s="36"/>
      <c r="W73" s="3"/>
    </row>
    <row r="74" spans="1:23" ht="38.25" x14ac:dyDescent="0.25">
      <c r="A74" s="40" t="s">
        <v>59</v>
      </c>
      <c r="B74" s="40"/>
      <c r="C74" s="40"/>
      <c r="D74" s="40"/>
      <c r="E74" s="40"/>
      <c r="F74" s="48">
        <v>323090.15999999997</v>
      </c>
      <c r="G74" s="43" t="s">
        <v>60</v>
      </c>
      <c r="H74" s="44">
        <v>201800010008207</v>
      </c>
      <c r="I74" s="45">
        <v>44287</v>
      </c>
      <c r="J74" s="45">
        <v>44317</v>
      </c>
      <c r="K74" s="46" t="s">
        <v>61</v>
      </c>
      <c r="L74" s="3"/>
      <c r="M74" s="3"/>
      <c r="N74" s="3"/>
      <c r="O74" s="3"/>
      <c r="P74" s="47"/>
      <c r="Q74" s="36"/>
      <c r="R74" s="36"/>
      <c r="S74" s="36"/>
      <c r="T74" s="36"/>
      <c r="U74" s="36"/>
      <c r="V74" s="36"/>
      <c r="W74" s="3"/>
    </row>
    <row r="75" spans="1:23" ht="38.25" x14ac:dyDescent="0.25">
      <c r="A75" s="40" t="s">
        <v>59</v>
      </c>
      <c r="B75" s="40"/>
      <c r="C75" s="40"/>
      <c r="D75" s="40"/>
      <c r="E75" s="40"/>
      <c r="F75" s="48">
        <v>316012.62</v>
      </c>
      <c r="G75" s="43" t="s">
        <v>60</v>
      </c>
      <c r="H75" s="44">
        <v>201800010008207</v>
      </c>
      <c r="I75" s="45">
        <v>44317</v>
      </c>
      <c r="J75" s="45">
        <v>44348</v>
      </c>
      <c r="K75" s="46" t="s">
        <v>61</v>
      </c>
      <c r="L75" s="3"/>
      <c r="M75" s="3"/>
      <c r="N75" s="3"/>
      <c r="O75" s="3"/>
      <c r="P75" s="47"/>
      <c r="Q75" s="36"/>
      <c r="R75" s="36"/>
      <c r="S75" s="36"/>
      <c r="T75" s="36"/>
      <c r="U75" s="36"/>
      <c r="V75" s="36"/>
      <c r="W75" s="3"/>
    </row>
    <row r="76" spans="1:23" ht="38.25" x14ac:dyDescent="0.25">
      <c r="A76" s="40" t="s">
        <v>59</v>
      </c>
      <c r="B76" s="40"/>
      <c r="C76" s="40"/>
      <c r="D76" s="40"/>
      <c r="E76" s="40"/>
      <c r="F76" s="48">
        <v>317097.14</v>
      </c>
      <c r="G76" s="43" t="s">
        <v>60</v>
      </c>
      <c r="H76" s="44">
        <v>201800010008207</v>
      </c>
      <c r="I76" s="45">
        <v>44348</v>
      </c>
      <c r="J76" s="45">
        <v>44378</v>
      </c>
      <c r="K76" s="46" t="s">
        <v>61</v>
      </c>
      <c r="L76" s="3"/>
      <c r="M76" s="3"/>
      <c r="N76" s="3"/>
      <c r="O76" s="3"/>
      <c r="P76" s="47"/>
      <c r="Q76" s="36"/>
      <c r="R76" s="36"/>
      <c r="S76" s="36"/>
      <c r="T76" s="36"/>
      <c r="U76" s="36"/>
      <c r="V76" s="36"/>
      <c r="W76" s="3"/>
    </row>
    <row r="77" spans="1:23" ht="38.25" x14ac:dyDescent="0.25">
      <c r="A77" s="40" t="s">
        <v>59</v>
      </c>
      <c r="B77" s="40"/>
      <c r="C77" s="40"/>
      <c r="D77" s="40"/>
      <c r="E77" s="40"/>
      <c r="F77" s="48">
        <v>206227.37</v>
      </c>
      <c r="G77" s="43" t="s">
        <v>60</v>
      </c>
      <c r="H77" s="44">
        <v>201800010008207</v>
      </c>
      <c r="I77" s="45" t="s">
        <v>62</v>
      </c>
      <c r="J77" s="45">
        <v>44471</v>
      </c>
      <c r="K77" s="46" t="s">
        <v>61</v>
      </c>
      <c r="L77" s="3"/>
      <c r="M77" s="3"/>
      <c r="N77" s="3"/>
      <c r="O77" s="3"/>
      <c r="P77" s="47"/>
      <c r="Q77" s="36"/>
      <c r="R77" s="36"/>
      <c r="S77" s="36"/>
      <c r="T77" s="36"/>
      <c r="U77" s="36"/>
      <c r="V77" s="36"/>
      <c r="W77" s="3"/>
    </row>
    <row r="78" spans="1:23" ht="38.25" x14ac:dyDescent="0.25">
      <c r="A78" s="40" t="s">
        <v>59</v>
      </c>
      <c r="B78" s="40"/>
      <c r="C78" s="40"/>
      <c r="D78" s="40"/>
      <c r="E78" s="40"/>
      <c r="F78" s="48">
        <v>350506.29</v>
      </c>
      <c r="G78" s="43" t="s">
        <v>60</v>
      </c>
      <c r="H78" s="44">
        <v>201800010008207</v>
      </c>
      <c r="I78" s="45">
        <v>44441</v>
      </c>
      <c r="J78" s="45">
        <v>44471</v>
      </c>
      <c r="K78" s="46" t="s">
        <v>61</v>
      </c>
      <c r="L78" s="3"/>
      <c r="M78" s="3"/>
      <c r="N78" s="3"/>
      <c r="O78" s="3"/>
      <c r="P78" s="47"/>
      <c r="Q78" s="36"/>
      <c r="R78" s="36"/>
      <c r="S78" s="36"/>
      <c r="T78" s="36"/>
      <c r="U78" s="36"/>
      <c r="V78" s="36"/>
      <c r="W78" s="3"/>
    </row>
    <row r="79" spans="1:23" ht="38.25" x14ac:dyDescent="0.25">
      <c r="A79" s="40" t="s">
        <v>59</v>
      </c>
      <c r="B79" s="40"/>
      <c r="C79" s="40"/>
      <c r="D79" s="40"/>
      <c r="E79" s="40"/>
      <c r="F79" s="48">
        <v>206227.38</v>
      </c>
      <c r="G79" s="43" t="s">
        <v>60</v>
      </c>
      <c r="H79" s="44">
        <v>201800010008207</v>
      </c>
      <c r="I79" s="45" t="s">
        <v>62</v>
      </c>
      <c r="J79" s="45">
        <v>44502</v>
      </c>
      <c r="K79" s="46" t="s">
        <v>61</v>
      </c>
      <c r="L79" s="3"/>
      <c r="M79" s="3"/>
      <c r="N79" s="3"/>
      <c r="O79" s="3"/>
      <c r="P79" s="47"/>
      <c r="Q79" s="36"/>
      <c r="R79" s="36"/>
      <c r="S79" s="36"/>
      <c r="T79" s="36"/>
      <c r="U79" s="36"/>
      <c r="V79" s="36"/>
      <c r="W79" s="3"/>
    </row>
    <row r="80" spans="1:23" ht="38.25" x14ac:dyDescent="0.25">
      <c r="A80" s="40" t="s">
        <v>59</v>
      </c>
      <c r="B80" s="40"/>
      <c r="C80" s="40"/>
      <c r="D80" s="40"/>
      <c r="E80" s="40"/>
      <c r="F80" s="48">
        <v>458871.35</v>
      </c>
      <c r="G80" s="43" t="s">
        <v>60</v>
      </c>
      <c r="H80" s="44">
        <v>201800010008207</v>
      </c>
      <c r="I80" s="45">
        <v>44471</v>
      </c>
      <c r="J80" s="45">
        <v>44502</v>
      </c>
      <c r="K80" s="46" t="s">
        <v>61</v>
      </c>
      <c r="L80" s="3"/>
      <c r="M80" s="3"/>
      <c r="N80" s="3"/>
      <c r="O80" s="3"/>
      <c r="P80" s="47"/>
      <c r="Q80" s="36"/>
      <c r="R80" s="36"/>
      <c r="S80" s="36"/>
      <c r="T80" s="36"/>
      <c r="U80" s="36"/>
      <c r="V80" s="36"/>
      <c r="W80" s="3"/>
    </row>
    <row r="81" spans="1:23" ht="38.25" x14ac:dyDescent="0.25">
      <c r="A81" s="40" t="s">
        <v>59</v>
      </c>
      <c r="B81" s="40"/>
      <c r="C81" s="40"/>
      <c r="D81" s="40"/>
      <c r="E81" s="40"/>
      <c r="F81" s="48">
        <v>467616.7</v>
      </c>
      <c r="G81" s="43" t="s">
        <v>60</v>
      </c>
      <c r="H81" s="44">
        <v>201800010008207</v>
      </c>
      <c r="I81" s="45">
        <v>44502</v>
      </c>
      <c r="J81" s="45">
        <v>44533</v>
      </c>
      <c r="K81" s="46" t="s">
        <v>61</v>
      </c>
      <c r="L81" s="3"/>
      <c r="M81" s="3"/>
      <c r="N81" s="3"/>
      <c r="O81" s="3"/>
      <c r="P81" s="47"/>
      <c r="Q81" s="36"/>
      <c r="R81" s="36"/>
      <c r="S81" s="36"/>
      <c r="T81" s="36"/>
      <c r="U81" s="36"/>
      <c r="V81" s="36"/>
      <c r="W81" s="3"/>
    </row>
    <row r="82" spans="1:23" x14ac:dyDescent="0.25">
      <c r="A82" s="40" t="s">
        <v>63</v>
      </c>
      <c r="B82" s="40"/>
      <c r="C82" s="40"/>
      <c r="D82" s="40"/>
      <c r="E82" s="40"/>
      <c r="F82" s="48"/>
      <c r="G82" s="43"/>
      <c r="H82" s="44"/>
      <c r="I82" s="45"/>
      <c r="J82" s="45"/>
      <c r="K82" s="43"/>
      <c r="L82" s="3"/>
      <c r="M82" s="3"/>
      <c r="N82" s="3"/>
      <c r="O82" s="3"/>
      <c r="P82" s="47"/>
      <c r="Q82" s="36"/>
      <c r="R82" s="36"/>
      <c r="S82" s="36"/>
      <c r="T82" s="36"/>
      <c r="U82" s="36"/>
      <c r="V82" s="36"/>
      <c r="W82" s="3"/>
    </row>
    <row r="83" spans="1:23" ht="38.25" x14ac:dyDescent="0.25">
      <c r="A83" s="40" t="s">
        <v>64</v>
      </c>
      <c r="B83" s="40"/>
      <c r="C83" s="40"/>
      <c r="D83" s="40"/>
      <c r="E83" s="40"/>
      <c r="F83" s="48">
        <v>2480346</v>
      </c>
      <c r="G83" s="43" t="s">
        <v>60</v>
      </c>
      <c r="H83" s="44">
        <v>202000010031363</v>
      </c>
      <c r="I83" s="45" t="s">
        <v>65</v>
      </c>
      <c r="J83" s="45">
        <v>44317</v>
      </c>
      <c r="K83" s="43" t="s">
        <v>66</v>
      </c>
      <c r="L83" s="3"/>
      <c r="M83" s="3"/>
      <c r="N83" s="3"/>
      <c r="O83" s="3"/>
      <c r="P83" s="47"/>
      <c r="Q83" s="36"/>
      <c r="R83" s="36"/>
      <c r="S83" s="36"/>
      <c r="T83" s="36"/>
      <c r="U83" s="36"/>
      <c r="V83" s="36"/>
      <c r="W83" s="3"/>
    </row>
    <row r="84" spans="1:23" ht="38.25" x14ac:dyDescent="0.25">
      <c r="A84" s="40" t="s">
        <v>64</v>
      </c>
      <c r="B84" s="40"/>
      <c r="C84" s="40"/>
      <c r="D84" s="40"/>
      <c r="E84" s="40"/>
      <c r="F84" s="48">
        <v>2480346</v>
      </c>
      <c r="G84" s="43" t="s">
        <v>60</v>
      </c>
      <c r="H84" s="44">
        <v>202000010031363</v>
      </c>
      <c r="I84" s="45" t="s">
        <v>65</v>
      </c>
      <c r="J84" s="45">
        <v>44348</v>
      </c>
      <c r="K84" s="43" t="s">
        <v>66</v>
      </c>
      <c r="L84" s="3"/>
      <c r="M84" s="3"/>
      <c r="N84" s="3"/>
      <c r="O84" s="3"/>
      <c r="P84" s="47"/>
      <c r="Q84" s="36"/>
      <c r="R84" s="36"/>
      <c r="S84" s="36"/>
      <c r="T84" s="36"/>
      <c r="U84" s="36"/>
      <c r="V84" s="36"/>
      <c r="W84" s="3"/>
    </row>
    <row r="85" spans="1:23" ht="38.25" x14ac:dyDescent="0.25">
      <c r="A85" s="40" t="s">
        <v>64</v>
      </c>
      <c r="B85" s="40"/>
      <c r="C85" s="40"/>
      <c r="D85" s="40"/>
      <c r="E85" s="40"/>
      <c r="F85" s="48">
        <v>2480346</v>
      </c>
      <c r="G85" s="43" t="s">
        <v>60</v>
      </c>
      <c r="H85" s="44">
        <v>202000010031363</v>
      </c>
      <c r="I85" s="45" t="s">
        <v>65</v>
      </c>
      <c r="J85" s="45">
        <v>44378</v>
      </c>
      <c r="K85" s="43" t="s">
        <v>66</v>
      </c>
      <c r="L85" s="3"/>
      <c r="M85" s="3"/>
      <c r="N85" s="3"/>
      <c r="O85" s="3"/>
      <c r="P85" s="47"/>
      <c r="Q85" s="36"/>
      <c r="R85" s="36"/>
      <c r="S85" s="36"/>
      <c r="T85" s="36"/>
      <c r="U85" s="36"/>
      <c r="V85" s="36"/>
      <c r="W85" s="3"/>
    </row>
    <row r="86" spans="1:23" ht="38.25" x14ac:dyDescent="0.25">
      <c r="A86" s="40" t="s">
        <v>64</v>
      </c>
      <c r="B86" s="40"/>
      <c r="C86" s="40"/>
      <c r="D86" s="40"/>
      <c r="E86" s="40"/>
      <c r="F86" s="48">
        <v>2180346</v>
      </c>
      <c r="G86" s="43" t="s">
        <v>60</v>
      </c>
      <c r="H86" s="44">
        <v>202000010031363</v>
      </c>
      <c r="I86" s="45" t="s">
        <v>65</v>
      </c>
      <c r="J86" s="45">
        <v>44471</v>
      </c>
      <c r="K86" s="43" t="s">
        <v>66</v>
      </c>
      <c r="L86" s="3"/>
      <c r="M86" s="3"/>
      <c r="N86" s="3"/>
      <c r="O86" s="3"/>
      <c r="P86" s="47"/>
      <c r="Q86" s="36"/>
      <c r="R86" s="36"/>
      <c r="S86" s="36"/>
      <c r="T86" s="36"/>
      <c r="U86" s="36"/>
      <c r="V86" s="36"/>
      <c r="W86" s="3"/>
    </row>
    <row r="87" spans="1:23" ht="38.25" x14ac:dyDescent="0.25">
      <c r="A87" s="40" t="s">
        <v>64</v>
      </c>
      <c r="B87" s="40"/>
      <c r="C87" s="40"/>
      <c r="D87" s="40"/>
      <c r="E87" s="40"/>
      <c r="F87" s="48">
        <v>2480346</v>
      </c>
      <c r="G87" s="43" t="s">
        <v>60</v>
      </c>
      <c r="H87" s="44">
        <v>202000010031363</v>
      </c>
      <c r="I87" s="45" t="s">
        <v>65</v>
      </c>
      <c r="J87" s="45">
        <v>44502</v>
      </c>
      <c r="K87" s="43" t="s">
        <v>66</v>
      </c>
      <c r="L87" s="3"/>
      <c r="M87" s="3"/>
      <c r="N87" s="3"/>
      <c r="O87" s="3"/>
      <c r="P87" s="47"/>
      <c r="Q87" s="36"/>
      <c r="R87" s="36"/>
      <c r="S87" s="36"/>
      <c r="T87" s="36"/>
      <c r="U87" s="36"/>
      <c r="V87" s="36"/>
      <c r="W87" s="3"/>
    </row>
    <row r="88" spans="1:23" ht="38.25" x14ac:dyDescent="0.25">
      <c r="A88" s="40" t="s">
        <v>64</v>
      </c>
      <c r="B88" s="40"/>
      <c r="C88" s="40"/>
      <c r="D88" s="40"/>
      <c r="E88" s="40"/>
      <c r="F88" s="48">
        <v>1057309.94</v>
      </c>
      <c r="G88" s="43" t="s">
        <v>60</v>
      </c>
      <c r="H88" s="44">
        <v>202000010031363</v>
      </c>
      <c r="I88" s="45" t="s">
        <v>65</v>
      </c>
      <c r="J88" s="45">
        <v>44533</v>
      </c>
      <c r="K88" s="43" t="s">
        <v>66</v>
      </c>
      <c r="L88" s="3"/>
      <c r="M88" s="3"/>
      <c r="N88" s="3"/>
      <c r="O88" s="3"/>
      <c r="P88" s="47"/>
      <c r="Q88" s="36"/>
      <c r="R88" s="36"/>
      <c r="S88" s="36"/>
      <c r="T88" s="36"/>
      <c r="U88" s="36"/>
      <c r="V88" s="36"/>
      <c r="W88" s="3"/>
    </row>
    <row r="89" spans="1:23" ht="38.25" x14ac:dyDescent="0.25">
      <c r="A89" s="40" t="s">
        <v>64</v>
      </c>
      <c r="B89" s="40"/>
      <c r="C89" s="40"/>
      <c r="D89" s="40"/>
      <c r="E89" s="40"/>
      <c r="F89" s="48">
        <v>7277253.2300000004</v>
      </c>
      <c r="G89" s="43" t="s">
        <v>60</v>
      </c>
      <c r="H89" s="44">
        <v>202000010018739</v>
      </c>
      <c r="I89" s="45" t="s">
        <v>67</v>
      </c>
      <c r="J89" s="45">
        <v>44197</v>
      </c>
      <c r="K89" s="43" t="s">
        <v>66</v>
      </c>
      <c r="L89" s="3"/>
      <c r="M89" s="3"/>
      <c r="N89" s="3"/>
      <c r="O89" s="3"/>
      <c r="P89" s="47"/>
      <c r="Q89" s="36"/>
      <c r="R89" s="36"/>
      <c r="S89" s="36"/>
      <c r="T89" s="36"/>
      <c r="U89" s="36"/>
      <c r="V89" s="36"/>
      <c r="W89" s="3"/>
    </row>
    <row r="90" spans="1:23" ht="38.25" x14ac:dyDescent="0.25">
      <c r="A90" s="40" t="s">
        <v>68</v>
      </c>
      <c r="B90" s="40"/>
      <c r="C90" s="40"/>
      <c r="D90" s="40"/>
      <c r="E90" s="40"/>
      <c r="F90" s="48">
        <v>730</v>
      </c>
      <c r="G90" s="43" t="s">
        <v>60</v>
      </c>
      <c r="H90" s="44">
        <v>201800010008207</v>
      </c>
      <c r="I90" s="45">
        <v>44410</v>
      </c>
      <c r="J90" s="45">
        <v>44471</v>
      </c>
      <c r="K90" s="43" t="s">
        <v>69</v>
      </c>
      <c r="L90" s="3"/>
      <c r="M90" s="3"/>
      <c r="N90" s="3"/>
      <c r="O90" s="3"/>
      <c r="P90" s="47"/>
      <c r="Q90" s="36"/>
      <c r="R90" s="36"/>
      <c r="S90" s="36"/>
      <c r="T90" s="36"/>
      <c r="U90" s="36"/>
      <c r="V90" s="36"/>
      <c r="W90" s="3"/>
    </row>
    <row r="91" spans="1:23" ht="38.25" x14ac:dyDescent="0.25">
      <c r="A91" s="40" t="s">
        <v>68</v>
      </c>
      <c r="B91" s="40"/>
      <c r="C91" s="40"/>
      <c r="D91" s="40"/>
      <c r="E91" s="40"/>
      <c r="F91" s="48">
        <v>478.56</v>
      </c>
      <c r="G91" s="43" t="s">
        <v>60</v>
      </c>
      <c r="H91" s="44">
        <v>201800010008207</v>
      </c>
      <c r="I91" s="45" t="s">
        <v>62</v>
      </c>
      <c r="J91" s="45">
        <v>44471</v>
      </c>
      <c r="K91" s="43" t="s">
        <v>69</v>
      </c>
      <c r="L91" s="3"/>
      <c r="M91" s="3"/>
      <c r="N91" s="3"/>
      <c r="O91" s="3"/>
      <c r="P91" s="47"/>
      <c r="Q91" s="36"/>
      <c r="R91" s="36"/>
      <c r="S91" s="36"/>
      <c r="T91" s="36"/>
      <c r="U91" s="36"/>
      <c r="V91" s="36"/>
      <c r="W91" s="3"/>
    </row>
    <row r="92" spans="1:23" ht="38.25" x14ac:dyDescent="0.25">
      <c r="A92" s="40" t="s">
        <v>68</v>
      </c>
      <c r="B92" s="40"/>
      <c r="C92" s="40"/>
      <c r="D92" s="40"/>
      <c r="E92" s="40"/>
      <c r="F92" s="48">
        <v>478.55</v>
      </c>
      <c r="G92" s="43" t="s">
        <v>60</v>
      </c>
      <c r="H92" s="44">
        <v>201800010008207</v>
      </c>
      <c r="I92" s="45" t="s">
        <v>62</v>
      </c>
      <c r="J92" s="45">
        <v>44502</v>
      </c>
      <c r="K92" s="43" t="s">
        <v>69</v>
      </c>
      <c r="L92" s="3"/>
      <c r="M92" s="49"/>
      <c r="N92" s="3"/>
      <c r="O92" s="3"/>
      <c r="P92" s="47"/>
      <c r="Q92" s="36"/>
      <c r="R92" s="36"/>
      <c r="S92" s="36"/>
      <c r="T92" s="36"/>
      <c r="U92" s="36"/>
      <c r="V92" s="36"/>
      <c r="W92" s="3"/>
    </row>
    <row r="93" spans="1:23" ht="38.25" x14ac:dyDescent="0.25">
      <c r="A93" s="40" t="s">
        <v>70</v>
      </c>
      <c r="B93" s="40"/>
      <c r="C93" s="40"/>
      <c r="D93" s="40"/>
      <c r="E93" s="40"/>
      <c r="F93" s="48">
        <v>22000</v>
      </c>
      <c r="G93" s="43" t="s">
        <v>60</v>
      </c>
      <c r="H93" s="44">
        <v>201800010008207</v>
      </c>
      <c r="I93" s="45">
        <v>43952</v>
      </c>
      <c r="J93" s="45">
        <v>44533</v>
      </c>
      <c r="K93" s="43" t="s">
        <v>69</v>
      </c>
      <c r="L93" s="3"/>
      <c r="M93" s="49"/>
      <c r="N93" s="3"/>
      <c r="O93" s="3"/>
      <c r="P93" s="47"/>
      <c r="Q93" s="36"/>
      <c r="R93" s="36"/>
      <c r="S93" s="36"/>
      <c r="T93" s="36"/>
      <c r="U93" s="36"/>
      <c r="V93" s="36"/>
      <c r="W93" s="3"/>
    </row>
    <row r="94" spans="1:23" x14ac:dyDescent="0.25">
      <c r="A94" s="40" t="s">
        <v>71</v>
      </c>
      <c r="B94" s="40"/>
      <c r="C94" s="40"/>
      <c r="D94" s="40"/>
      <c r="E94" s="40"/>
      <c r="F94" s="48"/>
      <c r="G94" s="46"/>
      <c r="H94" s="44"/>
      <c r="I94" s="46"/>
      <c r="J94" s="46"/>
      <c r="K94" s="43"/>
      <c r="L94" s="3"/>
      <c r="M94" s="3"/>
      <c r="N94" s="3"/>
      <c r="O94" s="3"/>
      <c r="P94" s="47"/>
      <c r="Q94" s="36"/>
      <c r="R94" s="36"/>
      <c r="S94" s="36"/>
      <c r="T94" s="36"/>
      <c r="U94" s="36"/>
      <c r="V94" s="36"/>
      <c r="W94" s="3"/>
    </row>
    <row r="95" spans="1:23" ht="38.25" x14ac:dyDescent="0.25">
      <c r="A95" s="40" t="s">
        <v>72</v>
      </c>
      <c r="B95" s="40"/>
      <c r="C95" s="40"/>
      <c r="D95" s="40"/>
      <c r="E95" s="40"/>
      <c r="F95" s="48">
        <v>754772.54</v>
      </c>
      <c r="G95" s="43" t="s">
        <v>60</v>
      </c>
      <c r="H95" s="44">
        <v>202100010033014</v>
      </c>
      <c r="I95" s="45">
        <v>44378</v>
      </c>
      <c r="J95" s="45">
        <v>44471</v>
      </c>
      <c r="K95" s="43" t="s">
        <v>69</v>
      </c>
      <c r="L95" s="3"/>
      <c r="M95" s="3"/>
      <c r="N95" s="3"/>
      <c r="O95" s="3"/>
      <c r="P95" s="47"/>
      <c r="Q95" s="36"/>
      <c r="R95" s="36"/>
      <c r="S95" s="36"/>
      <c r="T95" s="36"/>
      <c r="U95" s="36"/>
      <c r="V95" s="36"/>
      <c r="W95" s="3"/>
    </row>
    <row r="96" spans="1:23" ht="15.75" customHeight="1" x14ac:dyDescent="0.25">
      <c r="A96" s="50" t="s">
        <v>73</v>
      </c>
      <c r="B96" s="50"/>
      <c r="C96" s="50"/>
      <c r="D96" s="50"/>
      <c r="E96" s="50"/>
      <c r="F96" s="51">
        <f>SUM(F66:F95)</f>
        <v>25423122.949999999</v>
      </c>
      <c r="G96" s="52"/>
      <c r="H96" s="52"/>
      <c r="I96" s="52"/>
      <c r="J96" s="52"/>
      <c r="K96" s="52"/>
      <c r="L96" s="3"/>
      <c r="M96" s="3"/>
      <c r="N96" s="3"/>
      <c r="O96" s="3"/>
      <c r="P96" s="47"/>
      <c r="Q96" s="36"/>
      <c r="R96" s="36"/>
      <c r="S96" s="36"/>
      <c r="T96" s="36"/>
      <c r="U96" s="36"/>
      <c r="V96" s="36"/>
      <c r="W96" s="3"/>
    </row>
    <row r="97" spans="1:23" ht="15" customHeight="1" x14ac:dyDescent="0.25">
      <c r="A97" s="53" t="s">
        <v>74</v>
      </c>
      <c r="B97" s="53"/>
      <c r="C97" s="53"/>
      <c r="D97" s="53"/>
      <c r="E97" s="53"/>
      <c r="F97" s="53"/>
      <c r="G97" s="53"/>
      <c r="H97" s="53"/>
      <c r="I97" s="47"/>
      <c r="J97" s="47"/>
      <c r="K97" s="47"/>
      <c r="L97" s="47"/>
      <c r="M97" s="47"/>
      <c r="N97" s="47"/>
      <c r="O97" s="47"/>
      <c r="P97" s="47"/>
      <c r="Q97" s="36"/>
      <c r="R97" s="36"/>
      <c r="S97" s="36"/>
      <c r="T97" s="36"/>
      <c r="U97" s="36"/>
      <c r="V97" s="36"/>
      <c r="W97" s="3"/>
    </row>
    <row r="98" spans="1:23" ht="11.25" customHeight="1" thickBot="1" x14ac:dyDescent="0.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36"/>
      <c r="Q98" s="36"/>
      <c r="R98" s="36"/>
      <c r="S98" s="36"/>
      <c r="T98" s="36"/>
      <c r="U98" s="36"/>
      <c r="V98" s="36"/>
      <c r="W98" s="3"/>
    </row>
    <row r="99" spans="1:23" ht="15.75" customHeight="1" thickBot="1" x14ac:dyDescent="0.3">
      <c r="A99" s="55" t="s">
        <v>75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47"/>
      <c r="M99" s="47"/>
      <c r="N99" s="47"/>
      <c r="O99" s="47"/>
      <c r="P99" s="36"/>
      <c r="Q99" s="36"/>
      <c r="R99" s="36"/>
      <c r="S99" s="36"/>
      <c r="T99" s="36"/>
      <c r="U99" s="36"/>
      <c r="V99" s="36"/>
      <c r="W99" s="3"/>
    </row>
    <row r="100" spans="1:23" ht="15.75" thickBo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47"/>
      <c r="M100" s="47"/>
      <c r="N100" s="47"/>
      <c r="O100" s="47"/>
      <c r="P100" s="36"/>
      <c r="Q100" s="36"/>
      <c r="R100" s="36"/>
      <c r="S100" s="36"/>
      <c r="T100" s="36"/>
      <c r="U100" s="36"/>
      <c r="V100" s="36"/>
      <c r="W100" s="3"/>
    </row>
    <row r="101" spans="1:23" ht="10.5" customHeight="1" x14ac:dyDescent="0.25">
      <c r="A101" s="36"/>
      <c r="B101" s="36"/>
      <c r="C101" s="3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"/>
    </row>
    <row r="102" spans="1:23" ht="15" customHeight="1" x14ac:dyDescent="0.25">
      <c r="A102" s="53" t="s">
        <v>76</v>
      </c>
      <c r="B102" s="53"/>
      <c r="C102" s="53"/>
      <c r="D102" s="53"/>
      <c r="E102" s="53"/>
      <c r="F102" s="53"/>
      <c r="G102" s="53"/>
      <c r="H102" s="53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"/>
    </row>
    <row r="103" spans="1:23" x14ac:dyDescent="0.25">
      <c r="A103" s="36"/>
      <c r="B103" s="36"/>
      <c r="C103" s="3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"/>
    </row>
    <row r="104" spans="1:23" x14ac:dyDescent="0.25">
      <c r="A104" s="36"/>
      <c r="B104" s="36"/>
      <c r="C104" s="37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"/>
    </row>
    <row r="105" spans="1:23" x14ac:dyDescent="0.25">
      <c r="A105" s="36"/>
      <c r="B105" s="36"/>
      <c r="C105" s="3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"/>
    </row>
    <row r="106" spans="1:23" ht="15" customHeight="1" x14ac:dyDescent="0.25">
      <c r="A106" s="36"/>
      <c r="B106" s="36"/>
      <c r="C106" s="37"/>
      <c r="D106" s="56"/>
      <c r="E106" s="56"/>
      <c r="F106" s="56"/>
      <c r="I106" s="56"/>
      <c r="J106" s="56"/>
      <c r="K106" s="56"/>
      <c r="L106" s="5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"/>
    </row>
    <row r="107" spans="1:23" ht="30" customHeight="1" x14ac:dyDescent="0.25">
      <c r="A107" s="36"/>
      <c r="B107" s="36"/>
      <c r="C107" s="37"/>
      <c r="D107" s="56"/>
      <c r="E107" s="56"/>
      <c r="F107" s="56"/>
      <c r="I107" s="56"/>
      <c r="J107" s="56"/>
      <c r="K107" s="56"/>
      <c r="L107" s="5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"/>
    </row>
    <row r="108" spans="1:23" x14ac:dyDescent="0.25">
      <c r="A108" s="36"/>
      <c r="B108" s="36"/>
      <c r="C108" s="3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"/>
    </row>
    <row r="109" spans="1:23" x14ac:dyDescent="0.25">
      <c r="A109" s="36"/>
      <c r="B109" s="36"/>
      <c r="C109" s="37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"/>
    </row>
    <row r="110" spans="1:23" x14ac:dyDescent="0.25">
      <c r="A110" s="36"/>
      <c r="B110" s="36"/>
      <c r="C110" s="37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"/>
    </row>
    <row r="111" spans="1:23" x14ac:dyDescent="0.25">
      <c r="A111" s="36"/>
      <c r="B111" s="36"/>
      <c r="C111" s="37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"/>
    </row>
    <row r="112" spans="1:23" x14ac:dyDescent="0.25">
      <c r="A112" s="36"/>
      <c r="B112" s="36"/>
      <c r="C112" s="37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"/>
    </row>
    <row r="113" spans="1:23" x14ac:dyDescent="0.25">
      <c r="A113" s="36"/>
      <c r="B113" s="36"/>
      <c r="C113" s="37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"/>
    </row>
    <row r="114" spans="1:23" x14ac:dyDescent="0.25">
      <c r="A114" s="57"/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3" x14ac:dyDescent="0.25">
      <c r="A115" s="57"/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3" x14ac:dyDescent="0.25">
      <c r="A116" s="57"/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3" x14ac:dyDescent="0.25">
      <c r="A117" s="57"/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3" x14ac:dyDescent="0.25">
      <c r="A118" s="57"/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3" x14ac:dyDescent="0.25">
      <c r="A119" s="57"/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3" x14ac:dyDescent="0.25">
      <c r="A120" s="57"/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3" x14ac:dyDescent="0.25">
      <c r="A121" s="57"/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3" x14ac:dyDescent="0.25">
      <c r="A122" s="57"/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3" x14ac:dyDescent="0.25">
      <c r="A123" s="57"/>
      <c r="B123" s="57"/>
      <c r="C123" s="58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3" x14ac:dyDescent="0.25">
      <c r="A124" s="57"/>
      <c r="B124" s="57"/>
      <c r="C124" s="58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3" x14ac:dyDescent="0.25">
      <c r="A125" s="57"/>
      <c r="B125" s="57"/>
      <c r="C125" s="58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3" x14ac:dyDescent="0.25">
      <c r="A126" s="57"/>
      <c r="B126" s="57"/>
      <c r="C126" s="58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3" x14ac:dyDescent="0.25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3" x14ac:dyDescent="0.25">
      <c r="A128" s="57"/>
      <c r="B128" s="57"/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x14ac:dyDescent="0.25">
      <c r="A129" s="57"/>
      <c r="B129" s="57"/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x14ac:dyDescent="0.25">
      <c r="A130" s="57"/>
      <c r="B130" s="57"/>
      <c r="C130" s="58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x14ac:dyDescent="0.25">
      <c r="A131" s="57"/>
      <c r="B131" s="57"/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x14ac:dyDescent="0.25">
      <c r="A132" s="57"/>
      <c r="B132" s="57"/>
      <c r="C132" s="58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x14ac:dyDescent="0.25">
      <c r="A133" s="57"/>
      <c r="B133" s="57"/>
      <c r="C133" s="58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x14ac:dyDescent="0.25">
      <c r="A134" s="57"/>
      <c r="B134" s="57"/>
      <c r="C134" s="58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x14ac:dyDescent="0.25">
      <c r="A135" s="57"/>
      <c r="B135" s="57"/>
      <c r="C135" s="58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x14ac:dyDescent="0.25">
      <c r="A136" s="57"/>
      <c r="B136" s="57"/>
      <c r="C136" s="58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x14ac:dyDescent="0.25">
      <c r="A137" s="57"/>
      <c r="B137" s="57"/>
      <c r="C137" s="58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x14ac:dyDescent="0.25">
      <c r="A138" s="57"/>
      <c r="B138" s="57"/>
      <c r="C138" s="58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x14ac:dyDescent="0.25">
      <c r="A139" s="57"/>
      <c r="B139" s="57"/>
      <c r="C139" s="58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  <row r="140" spans="1:22" x14ac:dyDescent="0.25">
      <c r="A140" s="57"/>
      <c r="B140" s="57"/>
      <c r="C140" s="5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</row>
    <row r="141" spans="1:22" x14ac:dyDescent="0.25">
      <c r="A141" s="57"/>
      <c r="B141" s="57"/>
      <c r="C141" s="58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</row>
    <row r="142" spans="1:22" x14ac:dyDescent="0.25">
      <c r="A142" s="57"/>
      <c r="B142" s="57"/>
      <c r="C142" s="58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x14ac:dyDescent="0.25">
      <c r="A143" s="57"/>
      <c r="B143" s="57"/>
      <c r="C143" s="58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2" x14ac:dyDescent="0.25">
      <c r="A144" s="57"/>
      <c r="B144" s="57"/>
      <c r="C144" s="58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</sheetData>
  <mergeCells count="74">
    <mergeCell ref="D106:F106"/>
    <mergeCell ref="I106:L106"/>
    <mergeCell ref="D107:F107"/>
    <mergeCell ref="I107:L107"/>
    <mergeCell ref="A95:E95"/>
    <mergeCell ref="A96:E96"/>
    <mergeCell ref="A97:H97"/>
    <mergeCell ref="A98:O98"/>
    <mergeCell ref="A99:K100"/>
    <mergeCell ref="A102:H102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8:E58"/>
    <mergeCell ref="A59:E59"/>
    <mergeCell ref="A60:E60"/>
    <mergeCell ref="A61:E61"/>
    <mergeCell ref="A62:E62"/>
    <mergeCell ref="A64:K64"/>
    <mergeCell ref="O20:P20"/>
    <mergeCell ref="R20:S20"/>
    <mergeCell ref="T20:U20"/>
    <mergeCell ref="V20:V21"/>
    <mergeCell ref="A56:E56"/>
    <mergeCell ref="A57:E5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2024-06-19T16:13:56Z</dcterms:created>
  <dcterms:modified xsi:type="dcterms:W3CDTF">2024-06-19T16:14:28Z</dcterms:modified>
</cp:coreProperties>
</file>