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8_{F4FFEF17-3673-4B58-811D-AC676491587A}" xr6:coauthVersionLast="47" xr6:coauthVersionMax="47" xr10:uidLastSave="{00000000-0000-0000-0000-000000000000}"/>
  <bookViews>
    <workbookView xWindow="28680" yWindow="780" windowWidth="19440" windowHeight="14880" xr2:uid="{642B9CE4-8050-420C-9D1B-CB9EBDD7E4DF}"/>
  </bookViews>
  <sheets>
    <sheet name="HUGOL" sheetId="1" r:id="rId1"/>
  </sheets>
  <definedNames>
    <definedName name="_xlnm.Print_Area" localSheetId="0">HUGOL!$A$1:$V$106</definedName>
    <definedName name="_xlnm.Print_Titles" localSheetId="0">HUGOL!$61:$62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U51" i="1"/>
  <c r="T51" i="1"/>
  <c r="S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C36" i="1"/>
  <c r="B36" i="1"/>
  <c r="B51" i="1" s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2" authorId="0" shapeId="0" xr:uid="{00C85F3D-0847-4CEF-BAE5-F17D1F92AB2C}">
      <text>
        <r>
          <rPr>
            <b/>
            <sz val="9"/>
            <color indexed="81"/>
            <rFont val="Segoe UI"/>
            <family val="2"/>
          </rPr>
          <t>JAN/22: Repasse referente ao custeio: R$ 25.726,38 parcela dezembro/2021 (OP.2021.2850.068.00052.004) processo 201400010001769.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22" authorId="1" shapeId="0" xr:uid="{39BA6F5C-4990-4AA6-AAE1-D0D64A7B6D92}">
      <text>
        <r>
          <rPr>
            <sz val="10"/>
            <rFont val="Arial"/>
            <family val="2"/>
          </rPr>
          <t xml:space="preserve">R$ 305.668,54 - PROCESSO SEI: 202100010049705 . OBJETO: REPASSE DE RECURSOS FINANCEIROS À ORGANIZAÇÃO SOCIAL ASSOCIAÇÃO DE GESTÃO, INOVAÇÃO E RESULTADOS EM SAÚDE - AGIR, A TÍTULO DE INVESTIMENTO SOLICITA REPASSE DE RECURSOS PARA AQUISIÇÃO DE 01 (UM) ARCO CIRÚRGICO MÓVEL E AINDA AQUISIÇÃO DE 01 (UM) LITOTRIPTOR INTRACORPÓREO PNEUMÁTICO BALÍSTICO PARA O HOSPITAL ESTADUAL DE URGÊNCIAS GOVERNADOR OTÁVIO LAGE DE SIQUEIRA - HUGOL, DE ACORDO COM O CONTRATO DE GESTÃO Nº 003/2014 - SES/GO, CLÁUSULA SÉTIMA - DOS RECURSOS FINANCEIROS, ITEM 7.5 . DOCUMENTOS: OFÍCIO Nº 130571/2021 - AGIR,DESPACHO Nº 1068/2021 - GERAT,PARECER TÉCNICO GERAT- 18352 Nº 59/2021,​REQUISIÇÃO DE DESPESA N° 480/2021 - GAOS E ANEXO II (DESPACHO Nº 02903/2021).
</t>
        </r>
      </text>
    </comment>
    <comment ref="R24" authorId="0" shapeId="0" xr:uid="{ED071BAD-E8A1-444B-AA8F-0868431D7917}">
      <text>
        <r>
          <rPr>
            <b/>
            <sz val="9"/>
            <color indexed="81"/>
            <rFont val="Segoe UI"/>
            <family val="2"/>
          </rPr>
          <t xml:space="preserve"> Repasse referente ao custeio: R$ 4.432,95 parcela agosto/2021 (OP.2021.2850.068.00052.005) processo 201400010001769,   R$ 211.138,87 parcela setembro/2021 (OP.2021.2850.068.00052.006) processo 201400010001769.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24" authorId="1" shapeId="0" xr:uid="{AD5792E4-0EF6-4610-9D7B-B3C0273B5073}">
      <text>
        <r>
          <rPr>
            <sz val="10"/>
            <rFont val="Arial"/>
            <family val="2"/>
          </rPr>
          <t xml:space="preserve">R$ 265.020,00 -  INVESTIMENTO, PARA A CONTRATAÇÃO DE SERVIÇO D
E CERTIFICAÇÃO DIGITAL, A FIM DE VIABILIZAR O ATENDIMENTO À PORTARIA Nº 1046
/2019 - SES NO HOSPITAL ESTADUAL DE URGÊNCIAS DA REGIÃO NOROESTE DE GOIÂNIA
GOVERNADOR OTÁVIO LAGE DE SIQUEIRA - HUGOL.
.
REPASSE CONFORME INFORMAÇÃO Nº 7/2022 - SUTIS- 18353, PROC.201900010049118,
CERTIFICADO DIGITAL.
</t>
        </r>
      </text>
    </comment>
    <comment ref="F63" authorId="1" shapeId="0" xr:uid="{7BE86B77-75D9-4040-BBB5-F574140E6590}">
      <text>
        <r>
          <rPr>
            <sz val="10"/>
            <rFont val="Arial"/>
            <family val="2"/>
          </rPr>
          <t xml:space="preserve">R$ 83.926,92 - FOLHA DE PESSOAL RESIDENCIA MÉDICA REFERENCIA DEZ/21, LANÇADA NA PLANILHA DE REPASSE MENSAL JAN/22 
.
R$ 730,00 - DESISTENCIA DA RESIDENCIA MEDICA SET/21, LANÇADO NA PLANILHA DE REPASSE MENSAL JAN/22.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4" authorId="1" shapeId="0" xr:uid="{5CA347E3-3326-4AB2-B4A7-42188101846A}">
      <text>
        <r>
          <rPr>
            <sz val="10"/>
            <rFont val="Arial"/>
            <family val="2"/>
          </rPr>
          <t xml:space="preserve">R$ 103.473,51 - FOLHA DE PESSOAL RES.MEDICA, REFERENCIA JAN/22, LANÇADA NA PLANILHA DE REPASSE MENSAL FEV/22 
.
R$ 730,00 - DESISTÊNCIA RES.MEDICA INGRID FERNANDES DOS SANTOS 08/21 A 02/2022, LANÇADO NA PLANILHA DE REPASSE MENSAL FEV/22
</t>
        </r>
      </text>
    </comment>
    <comment ref="F65" authorId="1" shapeId="0" xr:uid="{DF105B89-2740-485F-828A-97D316AC12B3}">
      <text>
        <r>
          <rPr>
            <sz val="10"/>
            <rFont val="Arial"/>
            <family val="2"/>
          </rPr>
          <t xml:space="preserve">FOLHA DE PESSOAL REFERENCIA FEV/22, LANÇADA NA PLANILHA DE REPASSE MENSAL MAR/22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6" authorId="1" shapeId="0" xr:uid="{2738E0C6-0F93-45A6-A291-AF58CC8F6C0E}">
      <text>
        <r>
          <rPr>
            <sz val="10"/>
            <rFont val="Arial"/>
            <family val="2"/>
          </rPr>
          <t xml:space="preserve">R$ 113.328,13 - FOLHA DE PESSOAL RESIDENTE  REFERENCIA MAR/22, LANÇADA NA PLANILHA DE REPASSE MENSAL ABR/22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7" authorId="1" shapeId="0" xr:uid="{B569200B-C7EE-4061-A44C-5655227722BD}">
      <text>
        <r>
          <rPr>
            <sz val="10"/>
            <rFont val="Arial"/>
            <family val="2"/>
          </rPr>
          <t xml:space="preserve">R$ 103.309,26- FOLHA DE PESSOAL REFERENCIA ABR/22, LANÇADA NA PLANILHA DE REPASSE MENSAL MAI/22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1" shapeId="0" xr:uid="{2480E16B-4D4A-45CF-A48E-B6D735027A7C}">
      <text>
        <r>
          <rPr>
            <sz val="10"/>
            <rFont val="Arial"/>
            <family val="2"/>
          </rPr>
          <t xml:space="preserve">R$ 108.729,30 - FOLHA DE PESSOAL RESIDENTES REFERENCIA MAI/22, LANÇADA NA PLANILHA DE REPASSE MENSAL JUN/22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9" authorId="1" shapeId="0" xr:uid="{52921130-5EDF-4BF0-AE6D-C691239BBC04}">
      <text>
        <r>
          <rPr>
            <sz val="10"/>
            <rFont val="Arial"/>
            <family val="2"/>
          </rPr>
          <t xml:space="preserve">
R$ 103.473,51 - FOLHA DE PESSOAL RES.MEDICA REFERENCIA JUNHO/22, LANÇADA NA PLANILHA DE REPASSE MENSAL JUNLHO/22.
</t>
        </r>
      </text>
    </comment>
    <comment ref="F70" authorId="1" shapeId="0" xr:uid="{FB26ABE2-D5CB-4119-86D1-A22FFD1D507A}">
      <text>
        <r>
          <rPr>
            <sz val="10"/>
            <rFont val="Arial"/>
            <family val="2"/>
          </rPr>
          <t xml:space="preserve">
R$103.473,51- FOLHA DE PESSOAL RES.MEDICA REFERENCIA JULHO/22, LANÇADA NA PLANILHA DE REPASSE MENSAL AGOSTO/22.</t>
        </r>
      </text>
    </comment>
    <comment ref="F71" authorId="1" shapeId="0" xr:uid="{4AC6FBB0-7ED2-4C8A-A892-1CD13A7C5F7C}">
      <text>
        <r>
          <rPr>
            <sz val="10"/>
            <rFont val="Arial"/>
            <family val="2"/>
          </rPr>
          <t xml:space="preserve">R$ 103.473,51- FOLHA DE PESSOAL RESIDENTES REFERENCIA AGO/22, LANÇADA NA PLANILHA DE REPASSE MENSAL SET/22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2" authorId="1" shapeId="0" xr:uid="{05BAC4C5-0FCB-4F3C-ADA3-B55CE67827D3}">
      <text>
        <r>
          <rPr>
            <sz val="10"/>
            <rFont val="Arial"/>
            <family val="2"/>
          </rPr>
          <t xml:space="preserve">
R$ 103.473,51 - FOLHA DE PAGAMENTO RESIDENTES REFERENCIA SET/22, LANÇADA NA PLANILHA DE REPASSE MENSAL OUT/22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3" authorId="1" shapeId="0" xr:uid="{C9007094-5948-466F-BC1E-8A74E3DFB52B}">
      <text>
        <r>
          <rPr>
            <sz val="10"/>
            <rFont val="Arial"/>
            <family val="2"/>
          </rPr>
          <t xml:space="preserve">
R$ 104.951,71- FOLHA DE PESSOAL REFERENCIA OUT/22, LANÇADA NA PLANILHA DE REPASSE MENSAL NOV/22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4" authorId="1" shapeId="0" xr:uid="{36BE9600-12D2-4F24-AF90-96534BB6A3EA}">
      <text>
        <r>
          <rPr>
            <sz val="10"/>
            <rFont val="Arial"/>
            <family val="2"/>
          </rPr>
          <t>R$ 103.599,27  -</t>
        </r>
        <r>
          <rPr>
            <sz val="9"/>
            <color rgb="FF000000"/>
            <rFont val="Segoe UI"/>
            <family val="2"/>
            <charset val="1"/>
          </rPr>
          <t xml:space="preserve"> FOLHA DE PESSOAL REFERENCIA NOV/22, LANÇADA NA PLANILHA DE REPASSE MENSAL DEZ/22 .
.
</t>
        </r>
        <r>
          <rPr>
            <b/>
            <sz val="9"/>
            <color rgb="FF000000"/>
            <rFont val="Segoe UI"/>
            <family val="2"/>
            <charset val="1"/>
          </rPr>
          <t>R$ 99.777,99-</t>
        </r>
        <r>
          <rPr>
            <sz val="9"/>
            <color rgb="FF000000"/>
            <rFont val="Segoe UI"/>
            <family val="2"/>
            <charset val="1"/>
          </rPr>
          <t xml:space="preserve"> FOLHA DE PESSOAL REFERENCIA DEZ/22, LANÇADA NA PLANILHA DE REPASSE MENSALJAN/22 .</t>
        </r>
      </text>
    </comment>
    <comment ref="F75" authorId="1" shapeId="0" xr:uid="{96B8C293-27F3-4AEE-B3D5-39126DCF5811}">
      <text>
        <r>
          <rPr>
            <sz val="10"/>
            <rFont val="Arial"/>
            <family val="2"/>
          </rPr>
          <t>R$ 103.599,27  -</t>
        </r>
        <r>
          <rPr>
            <sz val="9"/>
            <color rgb="FF000000"/>
            <rFont val="Segoe UI"/>
            <family val="2"/>
            <charset val="1"/>
          </rPr>
          <t xml:space="preserve"> FOLHA DE PESSOAL REFERENCIA NOV/22, LANÇADA NA PLANILHA DE REPASSE MENSAL DEZ/22 .
.
</t>
        </r>
        <r>
          <rPr>
            <b/>
            <sz val="9"/>
            <color rgb="FF000000"/>
            <rFont val="Segoe UI"/>
            <family val="2"/>
            <charset val="1"/>
          </rPr>
          <t>R$ 99.777,99-</t>
        </r>
        <r>
          <rPr>
            <sz val="9"/>
            <color rgb="FF000000"/>
            <rFont val="Segoe UI"/>
            <family val="2"/>
            <charset val="1"/>
          </rPr>
          <t xml:space="preserve"> FOLHA DE PESSOAL REFERENCIA DEZ/22, LANÇADA NA PLANILHA DE REPASSE MENSALJAN/22 .</t>
        </r>
      </text>
    </comment>
    <comment ref="F76" authorId="1" shapeId="0" xr:uid="{7F9C98C5-088E-48C2-8A5B-28964F23BC82}">
      <text>
        <r>
          <rPr>
            <sz val="10"/>
            <rFont val="Arial"/>
            <family val="2"/>
          </rPr>
          <t xml:space="preserve">R$ 83.926,92 - FOLHA DE PESSOAL RESIDENCIA MÉDICA REFERENCIA DEZ/21, LANÇADA NA PLANILHA DE REPASSE MENSAL JAN/22 
.
R$ 730,00 - DESISTENCIA DA RESIDENCIA MEDICA SET/21, LANÇADO NA PLANILHA DE REPASSE MENSAL JAN/22.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7" authorId="1" shapeId="0" xr:uid="{EAA3BE25-3FC5-47D4-B770-1ECF1D11E6DD}">
      <text>
        <r>
          <rPr>
            <sz val="10"/>
            <rFont val="Arial"/>
            <family val="2"/>
          </rPr>
          <t xml:space="preserve">R$ 103.473,51 - FOLHA DE PESSOAL RES.MEDICA, REFERENCIA JAN/22, LANÇADA NA PLANILHA DE REPASSE MENSAL FEV/22 
.
R$ 730,00 - DESISTÊNCIA RES.MEDICA INGRID FERNANDES DOS SANTOS 08/21 A 02/2022, LANÇADO NA PLANILHA DE REPASSE MENSAL FEV/22
</t>
        </r>
      </text>
    </comment>
    <comment ref="F78" authorId="1" shapeId="0" xr:uid="{C15D6291-B983-46DE-B4A8-9E4CCDF6DA0B}">
      <text>
        <r>
          <rPr>
            <sz val="10"/>
            <rFont val="Arial"/>
            <family val="2"/>
          </rPr>
          <t xml:space="preserve">CELG  LANÇADO NA PLANILHA DE DEZ/21
</t>
        </r>
        <r>
          <rPr>
            <sz val="9"/>
            <color rgb="FF000000"/>
            <rFont val="Segoe UI"/>
            <family val="2"/>
            <charset val="1"/>
          </rPr>
          <t xml:space="preserve">CELG DEZ/21 ...................R$ 439.436,99
</t>
        </r>
      </text>
    </comment>
    <comment ref="F79" authorId="1" shapeId="0" xr:uid="{4A5C7B37-E1CB-4EB3-8AA6-9DA29C3AD1AD}">
      <text>
        <r>
          <rPr>
            <sz val="10"/>
            <rFont val="Arial"/>
            <family val="2"/>
          </rPr>
          <t xml:space="preserve">CELG JAN/22 LANÇADO NA PLANILHA DE FEV/22
</t>
        </r>
      </text>
    </comment>
    <comment ref="F80" authorId="1" shapeId="0" xr:uid="{7A2EC38A-E41F-49EB-8FEB-3628A43125FC}">
      <text>
        <r>
          <rPr>
            <sz val="10"/>
            <rFont val="Arial"/>
            <family val="2"/>
          </rPr>
          <t xml:space="preserve">CELG FEV/22 LANÇADO NA PLANILHA DE MAR/22
</t>
        </r>
      </text>
    </comment>
    <comment ref="F81" authorId="1" shapeId="0" xr:uid="{100C1403-91EE-4381-AC1E-214F54842329}">
      <text>
        <r>
          <rPr>
            <sz val="10"/>
            <rFont val="Arial"/>
            <family val="2"/>
          </rPr>
          <t xml:space="preserve">CELG MAR/22 LANÇADO NA PLANILHA DE ABR/22
</t>
        </r>
      </text>
    </comment>
    <comment ref="F82" authorId="1" shapeId="0" xr:uid="{6F56987B-D43C-4C26-AC2F-D865BC585842}">
      <text>
        <r>
          <rPr>
            <sz val="10"/>
            <rFont val="Arial"/>
            <family val="2"/>
          </rPr>
          <t xml:space="preserve">CELG ABR/22 LANÇADO NA PLANILHA DE MAI/22
</t>
        </r>
      </text>
    </comment>
    <comment ref="F83" authorId="1" shapeId="0" xr:uid="{5C6A6A62-F6EB-459D-A6CC-CA4AF12E50B1}">
      <text>
        <r>
          <rPr>
            <sz val="10"/>
            <rFont val="Arial"/>
            <family val="2"/>
          </rPr>
          <t xml:space="preserve">CELG MAI/22 LANÇADO NA PLANILHA DE JUN/22
</t>
        </r>
      </text>
    </comment>
    <comment ref="F84" authorId="1" shapeId="0" xr:uid="{21BD99B0-386A-4E79-8E1F-77B191DE39AB}">
      <text>
        <r>
          <rPr>
            <sz val="10"/>
            <rFont val="Arial"/>
            <family val="2"/>
          </rPr>
          <t xml:space="preserve">
CELG JUNHO/22 LANÇADO NA PLANILHA DE JULHO/22.</t>
        </r>
      </text>
    </comment>
    <comment ref="F85" authorId="1" shapeId="0" xr:uid="{00C80B30-FB75-4CAD-A2B6-A20D6DAA5335}">
      <text>
        <r>
          <rPr>
            <sz val="10"/>
            <rFont val="Arial"/>
            <family val="2"/>
          </rPr>
          <t xml:space="preserve">
CELG JULHO/22 LANÇADO NA PLANILHA DE AGOSTO/22.</t>
        </r>
      </text>
    </comment>
    <comment ref="F86" authorId="1" shapeId="0" xr:uid="{A430CCA4-AD8F-45F3-8388-50587D944E34}">
      <text>
        <r>
          <rPr>
            <sz val="10"/>
            <rFont val="Arial"/>
            <family val="2"/>
          </rPr>
          <t xml:space="preserve">CELG AGO/22 LANÇADO NA PLANILHA DE SET/22
</t>
        </r>
      </text>
    </comment>
    <comment ref="F87" authorId="1" shapeId="0" xr:uid="{938C0959-F677-4861-ABB4-4F11E0ACCF5F}">
      <text>
        <r>
          <rPr>
            <sz val="10"/>
            <rFont val="Arial"/>
            <family val="2"/>
          </rPr>
          <t xml:space="preserve">CELG SET/22 LANÇADO NA PLANILHA DE OUT/22
</t>
        </r>
      </text>
    </comment>
    <comment ref="F88" authorId="1" shapeId="0" xr:uid="{CEB44EC9-EC5F-4E6E-8A35-961BD213D72F}">
      <text>
        <r>
          <rPr>
            <sz val="10"/>
            <rFont val="Arial"/>
            <family val="2"/>
          </rPr>
          <t xml:space="preserve">CELG OUT/22 LANÇADO NA PLANILHA DE NOV/22
</t>
        </r>
      </text>
    </comment>
    <comment ref="F89" authorId="1" shapeId="0" xr:uid="{C8875D82-C003-4D5D-AEF6-C539E61E1EAC}">
      <text>
        <r>
          <rPr>
            <sz val="10"/>
            <rFont val="Arial"/>
            <family val="2"/>
          </rPr>
          <t xml:space="preserve">R$425.162,05  - </t>
        </r>
        <r>
          <rPr>
            <sz val="9"/>
            <color rgb="FF000000"/>
            <rFont val="Segoe UI"/>
            <family val="2"/>
            <charset val="1"/>
          </rPr>
          <t xml:space="preserve">CELG NOV/22 LANÇADO NA PLANILHA DE DEZ/22
.
</t>
        </r>
        <r>
          <rPr>
            <b/>
            <sz val="9"/>
            <color rgb="FF000000"/>
            <rFont val="Segoe UI"/>
            <family val="2"/>
            <charset val="1"/>
          </rPr>
          <t xml:space="preserve">R$124.934,20 </t>
        </r>
        <r>
          <rPr>
            <sz val="9"/>
            <color rgb="FF000000"/>
            <rFont val="Segoe UI"/>
            <family val="2"/>
            <charset val="1"/>
          </rPr>
          <t xml:space="preserve"> -  PARTE DA CELG DE DEZ/22 LANÇADO NA PLANILHA DE /22 (R$ 393.228,58).</t>
        </r>
      </text>
    </comment>
    <comment ref="F90" authorId="1" shapeId="0" xr:uid="{940F790F-758B-4E5A-B936-9FE310BB5CFF}">
      <text>
        <r>
          <rPr>
            <sz val="10"/>
            <rFont val="Arial"/>
            <family val="2"/>
          </rPr>
          <t xml:space="preserve">R$425.162,05  - </t>
        </r>
        <r>
          <rPr>
            <sz val="9"/>
            <color rgb="FF000000"/>
            <rFont val="Segoe UI"/>
            <family val="2"/>
            <charset val="1"/>
          </rPr>
          <t xml:space="preserve">CELG NOV/22 LANÇADO NA PLANILHA DE DEZ/22
.
</t>
        </r>
        <r>
          <rPr>
            <b/>
            <sz val="9"/>
            <color rgb="FF000000"/>
            <rFont val="Segoe UI"/>
            <family val="2"/>
            <charset val="1"/>
          </rPr>
          <t xml:space="preserve">R$124.934,20 </t>
        </r>
        <r>
          <rPr>
            <sz val="9"/>
            <color rgb="FF000000"/>
            <rFont val="Segoe UI"/>
            <family val="2"/>
            <charset val="1"/>
          </rPr>
          <t xml:space="preserve"> -  PARTE DA CELG DE DEZ/22 LANÇADO NA PLANILHA DE /22 (R$ 393.228,58).</t>
        </r>
      </text>
    </comment>
  </commentList>
</comments>
</file>

<file path=xl/sharedStrings.xml><?xml version="1.0" encoding="utf-8"?>
<sst xmlns="http://schemas.openxmlformats.org/spreadsheetml/2006/main" count="207" uniqueCount="71">
  <si>
    <t>Relatório Resumido da Execução Orçamentária e Financeira por Contrato de Gestão</t>
  </si>
  <si>
    <t>Ano: 2022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</si>
  <si>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</si>
  <si>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</si>
  <si>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</si>
  <si>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</si>
  <si>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</si>
  <si>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</si>
  <si>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</t>
  </si>
  <si>
    <t>Previsão de Repasse Mensal do Contrato de Gestão/ADITIVO - Custeio : R$  33.007.376,07 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</si>
  <si>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</si>
  <si>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</si>
  <si>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</si>
  <si>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</si>
  <si>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</si>
  <si>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</si>
  <si>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</si>
  <si>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</si>
  <si>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</si>
  <si>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</si>
  <si>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</si>
  <si>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</si>
  <si>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</si>
  <si>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</si>
  <si>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</si>
  <si>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</si>
  <si>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</si>
  <si>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</si>
  <si>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</si>
  <si>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</si>
  <si>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jan.-22</t>
  </si>
  <si>
    <t>fev.-22</t>
  </si>
  <si>
    <t>mar.-22</t>
  </si>
  <si>
    <t>abr.-22</t>
  </si>
  <si>
    <t>mai.-22</t>
  </si>
  <si>
    <t>jun.-22</t>
  </si>
  <si>
    <t>jul.-22</t>
  </si>
  <si>
    <t>ago.-22</t>
  </si>
  <si>
    <t>set.-22</t>
  </si>
  <si>
    <t>out.-22</t>
  </si>
  <si>
    <t>nov.-22</t>
  </si>
  <si>
    <t>dez.-22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</si>
  <si>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</si>
  <si>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</si>
  <si>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</si>
  <si>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</si>
  <si>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</si>
  <si>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</si>
  <si>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</si>
  <si>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</si>
  <si>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</si>
  <si>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</si>
  <si>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</si>
  <si>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</si>
  <si>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</si>
  <si>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</si>
  <si>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</si>
  <si>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</si>
  <si>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SES/COFP, SES/GMAE-14421 E SES/SUPECC-03082.</t>
  </si>
  <si>
    <t>3.1.91.11.10</t>
  </si>
  <si>
    <t>ago/2021 a fev/22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</si>
  <si>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</si>
  <si>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</si>
  <si>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</si>
  <si>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</si>
  <si>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</si>
  <si>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</si>
  <si>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</si>
  <si>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</si>
  <si>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Pagar): JAN/22: Repasse referente ao CUSTEIO 9º Termo Aditivo: R$ 25.726,38 parcela dezembro/2021 (OP.2021.2850.068.00052.004) processo 201400010001769 e Repasse INVESTIMENTO: R$ 305.668,54 - PROCESSO SEI: 202100010049705  AQUISIÇÃO DE 01 (UM) ARCO CIRÚRGICO MÓVEL E AINDA AQUISIÇÃO DE 01 (UM) LITOTRIPTOR INTRACORPÓREO PNEUMÁTICO BALÍSTICO, FEV/22:  Repasse referente ao CUSTEIO 9º Termo Aditivo: R$ 4.432,95 parcela agosto/2021 (OP.2021.2850.068.00052.005) processo 201400010001769,   R$ 211.138,87 parcela setembro/2021 (OP.2021.2850.068.00052.006) processo 201400010001769, Repasse INVESTIMENTO:  R$ 265.020,00 - CONTRATAÇÃO DE SERVIÇO DE CERTIFICAÇÃO DIGITAL, CONFORME INFORMAÇÃO Nº 7/2022 - SUTIS- 18353, PROC.201900010049118.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</si>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</sst>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3" fillId="0" borderId="16" xfId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0" xfId="1" applyFont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" fontId="3" fillId="0" borderId="16" xfId="0" applyNumberFormat="1" applyFont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4" fontId="5" fillId="5" borderId="16" xfId="0" applyNumberFormat="1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FE0D-7602-4CD0-95E9-46577038F611}">
  <sheetPr>
    <tabColor theme="7" tint="-0.499984740745262"/>
    <pageSetUpPr fitToPage="1"/>
  </sheetPr>
  <dimension ref="A1:W142"/>
  <sheetViews>
    <sheetView tabSelected="1" zoomScaleNormal="100" workbookViewId="0">
      <selection sqref="A1:V100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62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7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10.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77.2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37.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29449657.010000002</v>
      </c>
      <c r="C22" s="22">
        <v>29449657.010000002</v>
      </c>
      <c r="D22" s="23">
        <v>126858907.22</v>
      </c>
      <c r="E22" s="23"/>
      <c r="F22" s="23"/>
      <c r="G22" s="23">
        <v>44834326.520000003</v>
      </c>
      <c r="H22" s="23">
        <v>1408915.09</v>
      </c>
      <c r="I22" s="23"/>
      <c r="J22" s="23">
        <v>524093.91</v>
      </c>
      <c r="K22" s="24" t="s">
        <v>30</v>
      </c>
      <c r="L22" s="25">
        <v>28910220.02</v>
      </c>
      <c r="M22" s="26"/>
      <c r="N22" s="23"/>
      <c r="O22" s="27"/>
      <c r="P22" s="27"/>
      <c r="Q22" s="27"/>
      <c r="R22" s="23">
        <v>25726.38</v>
      </c>
      <c r="S22" s="23">
        <v>305668.53999999998</v>
      </c>
      <c r="T22" s="27"/>
      <c r="U22" s="27"/>
      <c r="V22" s="23">
        <f t="shared" ref="V22:V50" si="0">L22+M22+N22+R22+S22+T22+U22</f>
        <v>29241614.939999998</v>
      </c>
      <c r="W22" s="3"/>
    </row>
    <row r="23" spans="1:23" ht="15.75" thickBot="1" x14ac:dyDescent="0.3">
      <c r="A23" s="21" t="s">
        <v>30</v>
      </c>
      <c r="B23" s="28"/>
      <c r="C23" s="28"/>
      <c r="D23" s="23"/>
      <c r="E23" s="23"/>
      <c r="F23" s="23"/>
      <c r="G23" s="23"/>
      <c r="H23" s="23"/>
      <c r="I23" s="23"/>
      <c r="J23" s="23"/>
      <c r="K23" s="24" t="s">
        <v>31</v>
      </c>
      <c r="L23" s="25">
        <v>15898380.119999999</v>
      </c>
      <c r="M23" s="26"/>
      <c r="N23" s="23"/>
      <c r="O23" s="27"/>
      <c r="P23" s="27"/>
      <c r="Q23" s="27"/>
      <c r="R23" s="23"/>
      <c r="S23" s="23"/>
      <c r="T23" s="27"/>
      <c r="U23" s="27"/>
      <c r="V23" s="23">
        <f t="shared" si="0"/>
        <v>15898380.119999999</v>
      </c>
      <c r="W23" s="3"/>
    </row>
    <row r="24" spans="1:23" ht="15.75" thickBot="1" x14ac:dyDescent="0.3">
      <c r="A24" s="21" t="s">
        <v>31</v>
      </c>
      <c r="B24" s="28">
        <v>29180633.530000001</v>
      </c>
      <c r="C24" s="28">
        <v>29180633.530000001</v>
      </c>
      <c r="D24" s="23">
        <v>47906601.780000001</v>
      </c>
      <c r="E24" s="23">
        <v>1143895.0900000001</v>
      </c>
      <c r="F24" s="23"/>
      <c r="G24" s="23">
        <v>39410468.509999998</v>
      </c>
      <c r="H24" s="23"/>
      <c r="I24" s="23"/>
      <c r="J24" s="23">
        <v>576035.21</v>
      </c>
      <c r="K24" s="24" t="s">
        <v>30</v>
      </c>
      <c r="L24" s="25">
        <v>15343.08</v>
      </c>
      <c r="M24" s="26"/>
      <c r="N24" s="23"/>
      <c r="O24" s="27"/>
      <c r="P24" s="27"/>
      <c r="Q24" s="27"/>
      <c r="R24" s="23">
        <v>215571.82</v>
      </c>
      <c r="S24" s="23">
        <v>265020</v>
      </c>
      <c r="T24" s="27"/>
      <c r="U24" s="27"/>
      <c r="V24" s="23">
        <f t="shared" si="0"/>
        <v>495934.9</v>
      </c>
      <c r="W24" s="3"/>
    </row>
    <row r="25" spans="1:23" ht="15.75" thickBot="1" x14ac:dyDescent="0.3">
      <c r="A25" s="21" t="s">
        <v>31</v>
      </c>
      <c r="B25" s="28"/>
      <c r="C25" s="28"/>
      <c r="D25" s="23"/>
      <c r="E25" s="23"/>
      <c r="F25" s="23"/>
      <c r="G25" s="23"/>
      <c r="H25" s="23"/>
      <c r="I25" s="23"/>
      <c r="J25" s="23"/>
      <c r="K25" s="24" t="s">
        <v>31</v>
      </c>
      <c r="L25" s="25">
        <v>12682253.41</v>
      </c>
      <c r="M25" s="26">
        <v>1143895.0899999999</v>
      </c>
      <c r="N25" s="23"/>
      <c r="O25" s="27"/>
      <c r="P25" s="27"/>
      <c r="Q25" s="27"/>
      <c r="R25" s="23"/>
      <c r="S25" s="23"/>
      <c r="T25" s="27"/>
      <c r="U25" s="27"/>
      <c r="V25" s="23">
        <f t="shared" si="0"/>
        <v>13826148.5</v>
      </c>
      <c r="W25" s="3"/>
    </row>
    <row r="26" spans="1:23" ht="15.75" thickBot="1" x14ac:dyDescent="0.3">
      <c r="A26" s="21" t="s">
        <v>31</v>
      </c>
      <c r="B26" s="28"/>
      <c r="C26" s="28"/>
      <c r="D26" s="23"/>
      <c r="E26" s="23"/>
      <c r="F26" s="23"/>
      <c r="G26" s="23"/>
      <c r="H26" s="23"/>
      <c r="I26" s="23"/>
      <c r="J26" s="23"/>
      <c r="K26" s="24" t="s">
        <v>32</v>
      </c>
      <c r="L26" s="25">
        <v>26497300.199999999</v>
      </c>
      <c r="M26" s="26"/>
      <c r="N26" s="23"/>
      <c r="O26" s="27"/>
      <c r="P26" s="27"/>
      <c r="Q26" s="27"/>
      <c r="R26" s="23"/>
      <c r="S26" s="23"/>
      <c r="T26" s="27"/>
      <c r="U26" s="27"/>
      <c r="V26" s="23">
        <f t="shared" si="0"/>
        <v>26497300.199999999</v>
      </c>
      <c r="W26" s="3"/>
    </row>
    <row r="27" spans="1:23" ht="15.75" thickBot="1" x14ac:dyDescent="0.3">
      <c r="A27" s="29" t="s">
        <v>32</v>
      </c>
      <c r="B27" s="30">
        <v>29180633.530000001</v>
      </c>
      <c r="C27" s="30">
        <v>29180633.530000001</v>
      </c>
      <c r="D27" s="23">
        <v>10471859.890000001</v>
      </c>
      <c r="E27" s="23"/>
      <c r="F27" s="23"/>
      <c r="G27" s="23">
        <v>28554598.32</v>
      </c>
      <c r="H27" s="23"/>
      <c r="I27" s="23"/>
      <c r="J27" s="23">
        <v>559054.04</v>
      </c>
      <c r="K27" s="24" t="s">
        <v>31</v>
      </c>
      <c r="L27" s="25">
        <v>23964.79</v>
      </c>
      <c r="M27" s="26"/>
      <c r="N27" s="23"/>
      <c r="O27" s="27"/>
      <c r="P27" s="27"/>
      <c r="Q27" s="27"/>
      <c r="R27" s="23"/>
      <c r="S27" s="23"/>
      <c r="T27" s="27"/>
      <c r="U27" s="27"/>
      <c r="V27" s="23">
        <f t="shared" si="0"/>
        <v>23964.79</v>
      </c>
      <c r="W27" s="3"/>
    </row>
    <row r="28" spans="1:23" ht="15.75" thickBot="1" x14ac:dyDescent="0.3">
      <c r="A28" s="29" t="s">
        <v>32</v>
      </c>
      <c r="B28" s="30"/>
      <c r="C28" s="30"/>
      <c r="D28" s="23"/>
      <c r="E28" s="23"/>
      <c r="F28" s="23"/>
      <c r="G28" s="23"/>
      <c r="H28" s="23"/>
      <c r="I28" s="23"/>
      <c r="J28" s="23"/>
      <c r="K28" s="24" t="s">
        <v>32</v>
      </c>
      <c r="L28" s="25">
        <v>2083333.33</v>
      </c>
      <c r="M28" s="26"/>
      <c r="N28" s="23"/>
      <c r="O28" s="27"/>
      <c r="P28" s="27"/>
      <c r="Q28" s="27"/>
      <c r="R28" s="23"/>
      <c r="S28" s="23"/>
      <c r="T28" s="27"/>
      <c r="U28" s="27"/>
      <c r="V28" s="23">
        <f t="shared" si="0"/>
        <v>2083333.33</v>
      </c>
      <c r="W28" s="3"/>
    </row>
    <row r="29" spans="1:23" ht="15.75" thickBot="1" x14ac:dyDescent="0.3">
      <c r="A29" s="29" t="s">
        <v>32</v>
      </c>
      <c r="B29" s="30"/>
      <c r="C29" s="30"/>
      <c r="D29" s="23"/>
      <c r="E29" s="23"/>
      <c r="F29" s="23"/>
      <c r="G29" s="23"/>
      <c r="H29" s="23"/>
      <c r="I29" s="23"/>
      <c r="J29" s="23"/>
      <c r="K29" s="24" t="s">
        <v>33</v>
      </c>
      <c r="L29" s="25">
        <v>26447300.200000003</v>
      </c>
      <c r="M29" s="26"/>
      <c r="N29" s="23"/>
      <c r="O29" s="27"/>
      <c r="P29" s="27"/>
      <c r="Q29" s="27"/>
      <c r="R29" s="23"/>
      <c r="S29" s="23"/>
      <c r="T29" s="27"/>
      <c r="U29" s="27"/>
      <c r="V29" s="23">
        <f t="shared" si="0"/>
        <v>26447300.200000003</v>
      </c>
      <c r="W29" s="3"/>
    </row>
    <row r="30" spans="1:23" ht="15.75" thickBot="1" x14ac:dyDescent="0.3">
      <c r="A30" s="29" t="s">
        <v>33</v>
      </c>
      <c r="B30" s="30">
        <v>29180633.530000001</v>
      </c>
      <c r="C30" s="30">
        <v>29180633.530000001</v>
      </c>
      <c r="D30" s="23"/>
      <c r="E30" s="23"/>
      <c r="F30" s="23"/>
      <c r="G30" s="23">
        <v>26347300.199999999</v>
      </c>
      <c r="H30" s="23"/>
      <c r="I30" s="23"/>
      <c r="J30" s="23">
        <v>549420.81000000006</v>
      </c>
      <c r="K30" s="24" t="s">
        <v>34</v>
      </c>
      <c r="L30" s="25">
        <v>26347300.199999999</v>
      </c>
      <c r="M30" s="26"/>
      <c r="N30" s="23"/>
      <c r="O30" s="27"/>
      <c r="P30" s="27"/>
      <c r="Q30" s="27"/>
      <c r="R30" s="23"/>
      <c r="S30" s="23"/>
      <c r="T30" s="27"/>
      <c r="U30" s="27"/>
      <c r="V30" s="23">
        <f t="shared" si="0"/>
        <v>26347300.199999999</v>
      </c>
      <c r="W30" s="3"/>
    </row>
    <row r="31" spans="1:23" ht="15.75" thickBot="1" x14ac:dyDescent="0.3">
      <c r="A31" s="29" t="s">
        <v>34</v>
      </c>
      <c r="B31" s="30">
        <v>29180633.530000001</v>
      </c>
      <c r="C31" s="30">
        <v>29180633.530000001</v>
      </c>
      <c r="D31" s="23"/>
      <c r="E31" s="23"/>
      <c r="F31" s="23"/>
      <c r="G31" s="23">
        <v>30655492.010000002</v>
      </c>
      <c r="H31" s="23"/>
      <c r="I31" s="23"/>
      <c r="J31" s="23">
        <v>567304.79</v>
      </c>
      <c r="K31" s="24" t="s">
        <v>32</v>
      </c>
      <c r="L31" s="25">
        <v>40945.96</v>
      </c>
      <c r="M31" s="26"/>
      <c r="N31" s="23"/>
      <c r="O31" s="27"/>
      <c r="P31" s="27"/>
      <c r="Q31" s="27"/>
      <c r="R31" s="23"/>
      <c r="S31" s="23"/>
      <c r="T31" s="27"/>
      <c r="U31" s="27"/>
      <c r="V31" s="23">
        <f t="shared" si="0"/>
        <v>40945.96</v>
      </c>
      <c r="W31" s="3"/>
    </row>
    <row r="32" spans="1:23" ht="15.75" thickBot="1" x14ac:dyDescent="0.3">
      <c r="A32" s="29" t="s">
        <v>34</v>
      </c>
      <c r="B32" s="30"/>
      <c r="C32" s="30"/>
      <c r="D32" s="23"/>
      <c r="E32" s="23"/>
      <c r="F32" s="23"/>
      <c r="G32" s="23"/>
      <c r="H32" s="23"/>
      <c r="I32" s="23"/>
      <c r="J32" s="23"/>
      <c r="K32" s="24" t="s">
        <v>33</v>
      </c>
      <c r="L32" s="25">
        <v>2183912.52</v>
      </c>
      <c r="M32" s="26"/>
      <c r="N32" s="23"/>
      <c r="O32" s="27"/>
      <c r="P32" s="27"/>
      <c r="Q32" s="27"/>
      <c r="R32" s="23"/>
      <c r="S32" s="23"/>
      <c r="T32" s="27"/>
      <c r="U32" s="27"/>
      <c r="V32" s="23">
        <f t="shared" si="0"/>
        <v>2183912.52</v>
      </c>
      <c r="W32" s="3"/>
    </row>
    <row r="33" spans="1:23" ht="15.75" thickBot="1" x14ac:dyDescent="0.3">
      <c r="A33" s="29" t="s">
        <v>34</v>
      </c>
      <c r="B33" s="30"/>
      <c r="C33" s="30"/>
      <c r="D33" s="23"/>
      <c r="E33" s="23"/>
      <c r="F33" s="23"/>
      <c r="G33" s="23"/>
      <c r="H33" s="23"/>
      <c r="I33" s="23"/>
      <c r="J33" s="23"/>
      <c r="K33" s="24" t="s">
        <v>34</v>
      </c>
      <c r="L33" s="25">
        <v>2083333.33</v>
      </c>
      <c r="M33" s="26"/>
      <c r="N33" s="23"/>
      <c r="O33" s="27"/>
      <c r="P33" s="27"/>
      <c r="Q33" s="27"/>
      <c r="R33" s="23"/>
      <c r="S33" s="23"/>
      <c r="T33" s="27"/>
      <c r="U33" s="27"/>
      <c r="V33" s="23">
        <f t="shared" si="0"/>
        <v>2083333.33</v>
      </c>
      <c r="W33" s="3"/>
    </row>
    <row r="34" spans="1:23" ht="15.75" thickBot="1" x14ac:dyDescent="0.3">
      <c r="A34" s="29" t="s">
        <v>34</v>
      </c>
      <c r="B34" s="30"/>
      <c r="C34" s="30"/>
      <c r="D34" s="23"/>
      <c r="E34" s="23"/>
      <c r="F34" s="23"/>
      <c r="G34" s="23"/>
      <c r="H34" s="23"/>
      <c r="I34" s="23"/>
      <c r="J34" s="23"/>
      <c r="K34" s="24" t="s">
        <v>35</v>
      </c>
      <c r="L34" s="25">
        <v>26347300.199999999</v>
      </c>
      <c r="M34" s="26"/>
      <c r="N34" s="23"/>
      <c r="O34" s="27"/>
      <c r="P34" s="27"/>
      <c r="Q34" s="27"/>
      <c r="R34" s="23"/>
      <c r="S34" s="23"/>
      <c r="T34" s="27"/>
      <c r="U34" s="27"/>
      <c r="V34" s="23">
        <f t="shared" si="0"/>
        <v>26347300.199999999</v>
      </c>
      <c r="W34" s="3"/>
    </row>
    <row r="35" spans="1:23" ht="15.75" thickBot="1" x14ac:dyDescent="0.3">
      <c r="A35" s="29" t="s">
        <v>35</v>
      </c>
      <c r="B35" s="30">
        <v>29180633.530000001</v>
      </c>
      <c r="C35" s="30">
        <v>29180633.530000001</v>
      </c>
      <c r="D35" s="23"/>
      <c r="E35" s="23"/>
      <c r="F35" s="23"/>
      <c r="G35" s="23">
        <v>13050324.189999999</v>
      </c>
      <c r="H35" s="23"/>
      <c r="I35" s="23"/>
      <c r="J35" s="23">
        <v>501120.81</v>
      </c>
      <c r="K35" s="24" t="s">
        <v>34</v>
      </c>
      <c r="L35" s="25">
        <v>182695.21</v>
      </c>
      <c r="M35" s="26"/>
      <c r="N35" s="23"/>
      <c r="O35" s="27"/>
      <c r="P35" s="27"/>
      <c r="Q35" s="27"/>
      <c r="R35" s="23"/>
      <c r="S35" s="23"/>
      <c r="T35" s="27"/>
      <c r="U35" s="27"/>
      <c r="V35" s="23">
        <f t="shared" si="0"/>
        <v>182695.21</v>
      </c>
      <c r="W35" s="3"/>
    </row>
    <row r="36" spans="1:23" ht="15.75" thickBot="1" x14ac:dyDescent="0.3">
      <c r="A36" s="29" t="s">
        <v>36</v>
      </c>
      <c r="B36" s="30">
        <f>13617628.98 + 18218117.02</f>
        <v>31835746</v>
      </c>
      <c r="C36" s="30">
        <f>13617628.98 + 18218117.02</f>
        <v>31835746</v>
      </c>
      <c r="D36" s="23">
        <v>18318271.059999999</v>
      </c>
      <c r="E36" s="23">
        <v>1170500</v>
      </c>
      <c r="F36" s="23"/>
      <c r="G36" s="23">
        <v>18567150.25</v>
      </c>
      <c r="H36" s="23">
        <v>1170500</v>
      </c>
      <c r="I36" s="23"/>
      <c r="J36" s="23">
        <v>456055.18</v>
      </c>
      <c r="K36" s="24" t="s">
        <v>35</v>
      </c>
      <c r="L36" s="25">
        <v>2332212.52</v>
      </c>
      <c r="M36" s="23"/>
      <c r="N36" s="23"/>
      <c r="O36" s="27"/>
      <c r="P36" s="27"/>
      <c r="Q36" s="27"/>
      <c r="R36" s="23"/>
      <c r="S36" s="23"/>
      <c r="T36" s="27"/>
      <c r="U36" s="27"/>
      <c r="V36" s="23">
        <f t="shared" si="0"/>
        <v>2332212.52</v>
      </c>
      <c r="W36" s="3"/>
    </row>
    <row r="37" spans="1:23" ht="15.75" thickBot="1" x14ac:dyDescent="0.3">
      <c r="A37" s="29" t="s">
        <v>36</v>
      </c>
      <c r="B37" s="30"/>
      <c r="C37" s="30"/>
      <c r="D37" s="23"/>
      <c r="E37" s="23"/>
      <c r="F37" s="23"/>
      <c r="G37" s="23"/>
      <c r="H37" s="23"/>
      <c r="I37" s="23"/>
      <c r="J37" s="23"/>
      <c r="K37" s="24" t="s">
        <v>36</v>
      </c>
      <c r="L37" s="25">
        <v>26347300.200000003</v>
      </c>
      <c r="M37" s="31">
        <v>1170500</v>
      </c>
      <c r="N37" s="23"/>
      <c r="O37" s="27"/>
      <c r="P37" s="27"/>
      <c r="Q37" s="27"/>
      <c r="R37" s="23"/>
      <c r="S37" s="23"/>
      <c r="T37" s="27"/>
      <c r="U37" s="27"/>
      <c r="V37" s="23">
        <f t="shared" si="0"/>
        <v>27517800.200000003</v>
      </c>
      <c r="W37" s="3"/>
    </row>
    <row r="38" spans="1:23" ht="15.75" thickBot="1" x14ac:dyDescent="0.3">
      <c r="A38" s="29" t="s">
        <v>36</v>
      </c>
      <c r="B38" s="30"/>
      <c r="C38" s="30"/>
      <c r="D38" s="23"/>
      <c r="E38" s="23"/>
      <c r="F38" s="23"/>
      <c r="G38" s="23"/>
      <c r="H38" s="23"/>
      <c r="I38" s="23"/>
      <c r="J38" s="23"/>
      <c r="K38" s="24" t="s">
        <v>37</v>
      </c>
      <c r="L38" s="25">
        <v>2755266.5106666698</v>
      </c>
      <c r="M38" s="23"/>
      <c r="N38" s="23"/>
      <c r="O38" s="27"/>
      <c r="P38" s="27"/>
      <c r="Q38" s="27"/>
      <c r="R38" s="23"/>
      <c r="S38" s="23"/>
      <c r="T38" s="27"/>
      <c r="U38" s="27"/>
      <c r="V38" s="23">
        <f t="shared" si="0"/>
        <v>2755266.5106666698</v>
      </c>
      <c r="W38" s="3"/>
    </row>
    <row r="39" spans="1:23" ht="15.75" thickBot="1" x14ac:dyDescent="0.3">
      <c r="A39" s="29" t="s">
        <v>37</v>
      </c>
      <c r="B39" s="30">
        <v>34158969.420000002</v>
      </c>
      <c r="C39" s="30">
        <v>34158969.420000002</v>
      </c>
      <c r="D39" s="23">
        <v>34346758.229999997</v>
      </c>
      <c r="E39" s="23"/>
      <c r="F39" s="23"/>
      <c r="G39" s="23">
        <v>28002645.170000002</v>
      </c>
      <c r="H39" s="23"/>
      <c r="I39" s="23"/>
      <c r="J39" s="23">
        <v>440024.4</v>
      </c>
      <c r="K39" s="24" t="s">
        <v>36</v>
      </c>
      <c r="L39" s="25">
        <v>2377278.15</v>
      </c>
      <c r="M39" s="23"/>
      <c r="N39" s="23"/>
      <c r="O39" s="27"/>
      <c r="P39" s="27"/>
      <c r="Q39" s="27"/>
      <c r="R39" s="23"/>
      <c r="S39" s="23"/>
      <c r="T39" s="27"/>
      <c r="U39" s="27"/>
      <c r="V39" s="23">
        <f t="shared" si="0"/>
        <v>2377278.15</v>
      </c>
      <c r="W39" s="3"/>
    </row>
    <row r="40" spans="1:23" ht="15.75" thickBot="1" x14ac:dyDescent="0.3">
      <c r="A40" s="29" t="s">
        <v>37</v>
      </c>
      <c r="B40" s="30"/>
      <c r="C40" s="30"/>
      <c r="D40" s="23"/>
      <c r="E40" s="23"/>
      <c r="F40" s="23"/>
      <c r="G40" s="23"/>
      <c r="H40" s="23"/>
      <c r="I40" s="23"/>
      <c r="J40" s="23"/>
      <c r="K40" s="24" t="s">
        <v>37</v>
      </c>
      <c r="L40" s="25">
        <v>25625367.02</v>
      </c>
      <c r="M40" s="23"/>
      <c r="N40" s="23"/>
      <c r="O40" s="27"/>
      <c r="P40" s="27"/>
      <c r="Q40" s="27"/>
      <c r="R40" s="23"/>
      <c r="S40" s="23"/>
      <c r="T40" s="27"/>
      <c r="U40" s="27"/>
      <c r="V40" s="23">
        <f t="shared" si="0"/>
        <v>25625367.02</v>
      </c>
      <c r="W40" s="3"/>
    </row>
    <row r="41" spans="1:23" ht="15.75" thickBot="1" x14ac:dyDescent="0.3">
      <c r="A41" s="29" t="s">
        <v>38</v>
      </c>
      <c r="B41" s="30">
        <v>33544786.300000001</v>
      </c>
      <c r="C41" s="30">
        <v>33544786.300000001</v>
      </c>
      <c r="D41" s="23">
        <v>33195164.879999999</v>
      </c>
      <c r="E41" s="23"/>
      <c r="F41" s="23"/>
      <c r="G41" s="23">
        <v>28740609.129999999</v>
      </c>
      <c r="H41" s="23"/>
      <c r="I41" s="23"/>
      <c r="J41" s="23">
        <v>457817.08</v>
      </c>
      <c r="K41" s="24" t="s">
        <v>37</v>
      </c>
      <c r="L41" s="32">
        <v>359975.6</v>
      </c>
      <c r="M41" s="23"/>
      <c r="N41" s="23"/>
      <c r="O41" s="27"/>
      <c r="P41" s="27"/>
      <c r="Q41" s="27"/>
      <c r="R41" s="23"/>
      <c r="S41" s="23"/>
      <c r="T41" s="27"/>
      <c r="U41" s="27"/>
      <c r="V41" s="23">
        <f t="shared" si="0"/>
        <v>359975.6</v>
      </c>
      <c r="W41" s="3"/>
    </row>
    <row r="42" spans="1:23" ht="15.75" thickBot="1" x14ac:dyDescent="0.3">
      <c r="A42" s="29" t="s">
        <v>38</v>
      </c>
      <c r="B42" s="30"/>
      <c r="C42" s="30"/>
      <c r="D42" s="23"/>
      <c r="E42" s="23"/>
      <c r="F42" s="23"/>
      <c r="G42" s="23"/>
      <c r="H42" s="23"/>
      <c r="I42" s="23"/>
      <c r="J42" s="23"/>
      <c r="K42" s="24" t="s">
        <v>38</v>
      </c>
      <c r="L42" s="32">
        <v>28380633.530000001</v>
      </c>
      <c r="M42" s="23"/>
      <c r="N42" s="23"/>
      <c r="O42" s="27"/>
      <c r="P42" s="27"/>
      <c r="Q42" s="27"/>
      <c r="R42" s="23"/>
      <c r="S42" s="23"/>
      <c r="T42" s="27"/>
      <c r="U42" s="27"/>
      <c r="V42" s="23">
        <f t="shared" si="0"/>
        <v>28380633.530000001</v>
      </c>
      <c r="W42" s="3"/>
    </row>
    <row r="43" spans="1:23" ht="15.75" thickBot="1" x14ac:dyDescent="0.3">
      <c r="A43" s="29" t="s">
        <v>39</v>
      </c>
      <c r="B43" s="30">
        <v>33007376.07</v>
      </c>
      <c r="C43" s="30">
        <v>33007376.07</v>
      </c>
      <c r="D43" s="23">
        <v>33195164.879999999</v>
      </c>
      <c r="E43" s="23"/>
      <c r="F43" s="23"/>
      <c r="G43" s="23">
        <v>28380633.530000001</v>
      </c>
      <c r="H43" s="23"/>
      <c r="I43" s="23"/>
      <c r="J43" s="23">
        <v>490192.60000000003</v>
      </c>
      <c r="K43" s="24" t="s">
        <v>39</v>
      </c>
      <c r="L43" s="32">
        <v>28380633.530000001</v>
      </c>
      <c r="M43" s="23"/>
      <c r="N43" s="23"/>
      <c r="O43" s="27"/>
      <c r="P43" s="27"/>
      <c r="Q43" s="27"/>
      <c r="R43" s="23"/>
      <c r="S43" s="23"/>
      <c r="T43" s="27"/>
      <c r="U43" s="27"/>
      <c r="V43" s="23">
        <f t="shared" si="0"/>
        <v>28380633.530000001</v>
      </c>
      <c r="W43" s="3"/>
    </row>
    <row r="44" spans="1:23" ht="15.75" thickBot="1" x14ac:dyDescent="0.3">
      <c r="A44" s="29" t="s">
        <v>40</v>
      </c>
      <c r="B44" s="30">
        <v>33007376.07</v>
      </c>
      <c r="C44" s="30">
        <v>33007376.07</v>
      </c>
      <c r="D44" s="23">
        <v>46287598.649999999</v>
      </c>
      <c r="E44" s="23"/>
      <c r="F44" s="23"/>
      <c r="G44" s="23">
        <v>57825307.700000003</v>
      </c>
      <c r="H44" s="23"/>
      <c r="I44" s="23"/>
      <c r="J44" s="23">
        <v>522953.81</v>
      </c>
      <c r="K44" s="24" t="s">
        <v>40</v>
      </c>
      <c r="L44" s="32">
        <v>25390163.07</v>
      </c>
      <c r="M44" s="23"/>
      <c r="N44" s="23"/>
      <c r="O44" s="27"/>
      <c r="P44" s="27"/>
      <c r="Q44" s="27"/>
      <c r="R44" s="23"/>
      <c r="S44" s="23"/>
      <c r="T44" s="27"/>
      <c r="U44" s="27"/>
      <c r="V44" s="23">
        <f t="shared" si="0"/>
        <v>25390163.07</v>
      </c>
      <c r="W44" s="3"/>
    </row>
    <row r="45" spans="1:23" ht="15.75" thickBot="1" x14ac:dyDescent="0.3">
      <c r="A45" s="24" t="s">
        <v>41</v>
      </c>
      <c r="B45" s="30">
        <v>33007376.07</v>
      </c>
      <c r="C45" s="30">
        <v>33007376.07</v>
      </c>
      <c r="D45" s="23">
        <v>16936581.850000001</v>
      </c>
      <c r="E45" s="23">
        <v>20000</v>
      </c>
      <c r="F45" s="23"/>
      <c r="G45" s="23">
        <v>23389351.109999999</v>
      </c>
      <c r="H45" s="23">
        <v>20000</v>
      </c>
      <c r="I45" s="23"/>
      <c r="J45" s="23">
        <v>753473.51</v>
      </c>
      <c r="K45" s="24" t="s">
        <v>36</v>
      </c>
      <c r="L45" s="32">
        <v>2655112.4700000002</v>
      </c>
      <c r="M45" s="23"/>
      <c r="N45" s="23"/>
      <c r="O45" s="27"/>
      <c r="P45" s="27"/>
      <c r="Q45" s="27"/>
      <c r="R45" s="23"/>
      <c r="S45" s="23"/>
      <c r="T45" s="27"/>
      <c r="U45" s="27"/>
      <c r="V45" s="23">
        <f t="shared" si="0"/>
        <v>2655112.4700000002</v>
      </c>
      <c r="W45" s="3"/>
    </row>
    <row r="46" spans="1:23" ht="15.75" thickBot="1" x14ac:dyDescent="0.3">
      <c r="A46" s="24" t="s">
        <v>41</v>
      </c>
      <c r="B46" s="28"/>
      <c r="C46" s="28"/>
      <c r="D46" s="33"/>
      <c r="E46" s="33"/>
      <c r="F46" s="33"/>
      <c r="G46" s="33"/>
      <c r="H46" s="33"/>
      <c r="I46" s="33"/>
      <c r="J46" s="33"/>
      <c r="K46" s="24" t="s">
        <v>37</v>
      </c>
      <c r="L46" s="34">
        <v>4978335.8900000006</v>
      </c>
      <c r="M46" s="33"/>
      <c r="N46" s="33"/>
      <c r="O46" s="35"/>
      <c r="P46" s="35"/>
      <c r="Q46" s="35"/>
      <c r="R46" s="33"/>
      <c r="S46" s="33"/>
      <c r="T46" s="35"/>
      <c r="U46" s="35"/>
      <c r="V46" s="23">
        <f t="shared" si="0"/>
        <v>4978335.8900000006</v>
      </c>
      <c r="W46" s="3"/>
    </row>
    <row r="47" spans="1:23" ht="15.75" thickBot="1" x14ac:dyDescent="0.3">
      <c r="A47" s="24" t="s">
        <v>41</v>
      </c>
      <c r="B47" s="28"/>
      <c r="C47" s="28"/>
      <c r="D47" s="33"/>
      <c r="E47" s="33"/>
      <c r="F47" s="33"/>
      <c r="G47" s="33"/>
      <c r="H47" s="33"/>
      <c r="I47" s="33"/>
      <c r="J47" s="33"/>
      <c r="K47" s="24" t="s">
        <v>38</v>
      </c>
      <c r="L47" s="34">
        <v>4706335.6899999995</v>
      </c>
      <c r="M47" s="33"/>
      <c r="N47" s="33"/>
      <c r="O47" s="35"/>
      <c r="P47" s="35"/>
      <c r="Q47" s="35"/>
      <c r="R47" s="33"/>
      <c r="S47" s="33"/>
      <c r="T47" s="35"/>
      <c r="U47" s="35"/>
      <c r="V47" s="23">
        <f t="shared" si="0"/>
        <v>4706335.6899999995</v>
      </c>
      <c r="W47" s="3"/>
    </row>
    <row r="48" spans="1:23" ht="15.75" thickBot="1" x14ac:dyDescent="0.3">
      <c r="A48" s="24" t="s">
        <v>41</v>
      </c>
      <c r="B48" s="28"/>
      <c r="C48" s="28"/>
      <c r="D48" s="33"/>
      <c r="E48" s="33"/>
      <c r="F48" s="33"/>
      <c r="G48" s="33"/>
      <c r="H48" s="33"/>
      <c r="I48" s="33"/>
      <c r="J48" s="33"/>
      <c r="K48" s="24" t="s">
        <v>39</v>
      </c>
      <c r="L48" s="34">
        <v>4136549.94</v>
      </c>
      <c r="M48" s="33"/>
      <c r="N48" s="33"/>
      <c r="O48" s="35"/>
      <c r="P48" s="35"/>
      <c r="Q48" s="35"/>
      <c r="R48" s="33"/>
      <c r="S48" s="33"/>
      <c r="T48" s="35"/>
      <c r="U48" s="35"/>
      <c r="V48" s="23">
        <f t="shared" si="0"/>
        <v>4136549.94</v>
      </c>
      <c r="W48" s="3"/>
    </row>
    <row r="49" spans="1:23" ht="15.75" thickBot="1" x14ac:dyDescent="0.3">
      <c r="A49" s="24" t="s">
        <v>41</v>
      </c>
      <c r="B49" s="28"/>
      <c r="C49" s="28"/>
      <c r="D49" s="33"/>
      <c r="E49" s="33"/>
      <c r="F49" s="33"/>
      <c r="G49" s="33"/>
      <c r="H49" s="33"/>
      <c r="I49" s="33"/>
      <c r="J49" s="33"/>
      <c r="K49" s="24" t="s">
        <v>40</v>
      </c>
      <c r="L49" s="34">
        <v>7094259.1900000004</v>
      </c>
      <c r="M49" s="33"/>
      <c r="N49" s="33"/>
      <c r="O49" s="35"/>
      <c r="P49" s="35"/>
      <c r="Q49" s="35"/>
      <c r="R49" s="33"/>
      <c r="S49" s="33"/>
      <c r="T49" s="35"/>
      <c r="U49" s="35"/>
      <c r="V49" s="23">
        <f t="shared" si="0"/>
        <v>7094259.1900000004</v>
      </c>
      <c r="W49" s="3"/>
    </row>
    <row r="50" spans="1:23" ht="15.75" thickBot="1" x14ac:dyDescent="0.3">
      <c r="A50" s="24" t="s">
        <v>41</v>
      </c>
      <c r="B50" s="28"/>
      <c r="C50" s="28"/>
      <c r="D50" s="33"/>
      <c r="E50" s="33"/>
      <c r="F50" s="33"/>
      <c r="G50" s="33"/>
      <c r="H50" s="33"/>
      <c r="I50" s="33"/>
      <c r="J50" s="33"/>
      <c r="K50" s="24" t="s">
        <v>41</v>
      </c>
      <c r="L50" s="34">
        <v>32253902.559999999</v>
      </c>
      <c r="M50" s="33">
        <v>20000</v>
      </c>
      <c r="N50" s="33"/>
      <c r="O50" s="35"/>
      <c r="P50" s="35"/>
      <c r="Q50" s="35"/>
      <c r="R50" s="33"/>
      <c r="S50" s="33"/>
      <c r="T50" s="35"/>
      <c r="U50" s="35"/>
      <c r="V50" s="23">
        <f t="shared" si="0"/>
        <v>32273902.559999999</v>
      </c>
      <c r="W50" s="3"/>
    </row>
    <row r="51" spans="1:23" ht="15.75" thickBot="1" x14ac:dyDescent="0.3">
      <c r="A51" s="36"/>
      <c r="B51" s="37">
        <f>SUM(B22:B50)</f>
        <v>373914454.58999997</v>
      </c>
      <c r="C51" s="37">
        <f t="shared" ref="C51:V51" si="1">SUM(C22:C50)</f>
        <v>373914454.58999997</v>
      </c>
      <c r="D51" s="37">
        <f t="shared" si="1"/>
        <v>367516908.44</v>
      </c>
      <c r="E51" s="37">
        <f t="shared" si="1"/>
        <v>2334395.09</v>
      </c>
      <c r="F51" s="37">
        <f t="shared" si="1"/>
        <v>0</v>
      </c>
      <c r="G51" s="37">
        <f t="shared" si="1"/>
        <v>367758206.63999993</v>
      </c>
      <c r="H51" s="37">
        <f t="shared" si="1"/>
        <v>2599415.09</v>
      </c>
      <c r="I51" s="37">
        <f t="shared" si="1"/>
        <v>0</v>
      </c>
      <c r="J51" s="37">
        <f t="shared" si="1"/>
        <v>6397546.1499999985</v>
      </c>
      <c r="K51" s="37"/>
      <c r="L51" s="37">
        <f t="shared" si="1"/>
        <v>367516908.44066674</v>
      </c>
      <c r="M51" s="37">
        <f t="shared" si="1"/>
        <v>2334395.09</v>
      </c>
      <c r="N51" s="37">
        <f t="shared" si="1"/>
        <v>0</v>
      </c>
      <c r="O51" s="37">
        <f t="shared" si="1"/>
        <v>0</v>
      </c>
      <c r="P51" s="37">
        <f t="shared" si="1"/>
        <v>0</v>
      </c>
      <c r="Q51" s="37">
        <f t="shared" si="1"/>
        <v>0</v>
      </c>
      <c r="R51" s="37">
        <f t="shared" si="1"/>
        <v>241298.2</v>
      </c>
      <c r="S51" s="37">
        <f t="shared" si="1"/>
        <v>570688.54</v>
      </c>
      <c r="T51" s="37">
        <f t="shared" si="1"/>
        <v>0</v>
      </c>
      <c r="U51" s="37">
        <f t="shared" si="1"/>
        <v>0</v>
      </c>
      <c r="V51" s="37">
        <f t="shared" si="1"/>
        <v>370663290.27066678</v>
      </c>
      <c r="W51" s="3"/>
    </row>
    <row r="52" spans="1:23" x14ac:dyDescent="0.25">
      <c r="A52" s="38"/>
      <c r="B52" s="38"/>
      <c r="C52" s="39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"/>
    </row>
    <row r="53" spans="1:23" ht="42.75" customHeight="1" x14ac:dyDescent="0.25">
      <c r="A53" s="40" t="s">
        <v>42</v>
      </c>
      <c r="B53" s="40"/>
      <c r="C53" s="40"/>
      <c r="D53" s="40"/>
      <c r="E53" s="40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"/>
    </row>
    <row r="54" spans="1:23" ht="15" customHeight="1" x14ac:dyDescent="0.25">
      <c r="A54" s="41" t="s">
        <v>43</v>
      </c>
      <c r="B54" s="41"/>
      <c r="C54" s="41"/>
      <c r="D54" s="41"/>
      <c r="E54" s="41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42"/>
      <c r="T54" s="38"/>
      <c r="U54" s="38"/>
      <c r="V54" s="38"/>
      <c r="W54" s="3"/>
    </row>
    <row r="55" spans="1:23" ht="31.5" customHeight="1" x14ac:dyDescent="0.25">
      <c r="A55" s="43" t="s">
        <v>44</v>
      </c>
      <c r="B55" s="43"/>
      <c r="C55" s="43"/>
      <c r="D55" s="43"/>
      <c r="E55" s="43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"/>
    </row>
    <row r="56" spans="1:23" ht="15" customHeight="1" x14ac:dyDescent="0.25">
      <c r="A56" s="43" t="s">
        <v>45</v>
      </c>
      <c r="B56" s="43"/>
      <c r="C56" s="43"/>
      <c r="D56" s="43"/>
      <c r="E56" s="43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"/>
    </row>
    <row r="57" spans="1:23" ht="15" customHeight="1" x14ac:dyDescent="0.25">
      <c r="A57" s="43" t="s">
        <v>46</v>
      </c>
      <c r="B57" s="43"/>
      <c r="C57" s="43"/>
      <c r="D57" s="43"/>
      <c r="E57" s="43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"/>
    </row>
    <row r="58" spans="1:23" ht="15" customHeight="1" x14ac:dyDescent="0.25">
      <c r="A58" s="43" t="s">
        <v>47</v>
      </c>
      <c r="B58" s="43"/>
      <c r="C58" s="43"/>
      <c r="D58" s="43"/>
      <c r="E58" s="43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"/>
    </row>
    <row r="59" spans="1:23" ht="15" customHeight="1" x14ac:dyDescent="0.25">
      <c r="A59" s="43" t="s">
        <v>48</v>
      </c>
      <c r="B59" s="43"/>
      <c r="C59" s="43"/>
      <c r="D59" s="43"/>
      <c r="E59" s="43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"/>
    </row>
    <row r="60" spans="1:23" x14ac:dyDescent="0.25">
      <c r="A60" s="38"/>
      <c r="B60" s="38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"/>
    </row>
    <row r="61" spans="1:23" ht="15.75" customHeight="1" x14ac:dyDescent="0.25">
      <c r="A61" s="40" t="s">
        <v>49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"/>
    </row>
    <row r="62" spans="1:23" ht="38.25" customHeight="1" x14ac:dyDescent="0.25">
      <c r="A62" s="41" t="s">
        <v>43</v>
      </c>
      <c r="B62" s="41"/>
      <c r="C62" s="41"/>
      <c r="D62" s="41"/>
      <c r="E62" s="41"/>
      <c r="F62" s="44" t="s">
        <v>50</v>
      </c>
      <c r="G62" s="44" t="s">
        <v>51</v>
      </c>
      <c r="H62" s="44" t="s">
        <v>52</v>
      </c>
      <c r="I62" s="44" t="s">
        <v>53</v>
      </c>
      <c r="J62" s="44" t="s">
        <v>54</v>
      </c>
      <c r="K62" s="44" t="s">
        <v>55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"/>
    </row>
    <row r="63" spans="1:23" ht="38.25" customHeight="1" x14ac:dyDescent="0.25">
      <c r="A63" s="43" t="s">
        <v>56</v>
      </c>
      <c r="B63" s="43"/>
      <c r="C63" s="43"/>
      <c r="D63" s="43"/>
      <c r="E63" s="43"/>
      <c r="F63" s="45">
        <v>83926.92</v>
      </c>
      <c r="G63" s="46" t="s">
        <v>57</v>
      </c>
      <c r="H63" s="47">
        <v>201800010008207</v>
      </c>
      <c r="I63" s="48">
        <v>44531</v>
      </c>
      <c r="J63" s="48">
        <v>44562</v>
      </c>
      <c r="K63" s="49" t="s">
        <v>58</v>
      </c>
      <c r="L63" s="50"/>
      <c r="M63" s="50"/>
      <c r="N63" s="38"/>
      <c r="O63" s="38"/>
      <c r="P63" s="51"/>
      <c r="Q63" s="38"/>
      <c r="R63" s="38"/>
      <c r="S63" s="38"/>
      <c r="T63" s="38"/>
      <c r="U63" s="38"/>
      <c r="V63" s="38"/>
      <c r="W63" s="3"/>
    </row>
    <row r="64" spans="1:23" ht="38.25" customHeight="1" x14ac:dyDescent="0.25">
      <c r="A64" s="43" t="s">
        <v>56</v>
      </c>
      <c r="B64" s="43"/>
      <c r="C64" s="43"/>
      <c r="D64" s="43"/>
      <c r="E64" s="43"/>
      <c r="F64" s="45">
        <v>103473.51</v>
      </c>
      <c r="G64" s="46" t="s">
        <v>57</v>
      </c>
      <c r="H64" s="47">
        <v>201800010008207</v>
      </c>
      <c r="I64" s="48">
        <v>44562</v>
      </c>
      <c r="J64" s="48">
        <v>44594</v>
      </c>
      <c r="K64" s="49" t="s">
        <v>58</v>
      </c>
      <c r="L64" s="50"/>
      <c r="M64" s="50"/>
      <c r="N64" s="38"/>
      <c r="O64" s="38"/>
      <c r="P64" s="51"/>
      <c r="Q64" s="38"/>
      <c r="R64" s="38"/>
      <c r="S64" s="38"/>
      <c r="T64" s="38"/>
      <c r="U64" s="38"/>
      <c r="V64" s="38"/>
      <c r="W64" s="3"/>
    </row>
    <row r="65" spans="1:23" ht="38.25" customHeight="1" x14ac:dyDescent="0.25">
      <c r="A65" s="43" t="s">
        <v>56</v>
      </c>
      <c r="B65" s="43"/>
      <c r="C65" s="43"/>
      <c r="D65" s="43"/>
      <c r="E65" s="43"/>
      <c r="F65" s="45">
        <v>103473.51</v>
      </c>
      <c r="G65" s="46" t="s">
        <v>57</v>
      </c>
      <c r="H65" s="47">
        <v>201800010008207</v>
      </c>
      <c r="I65" s="48">
        <v>44594</v>
      </c>
      <c r="J65" s="48">
        <v>44624</v>
      </c>
      <c r="K65" s="49" t="s">
        <v>58</v>
      </c>
      <c r="L65" s="50"/>
      <c r="M65" s="50"/>
      <c r="N65" s="38"/>
      <c r="O65" s="38"/>
      <c r="P65" s="51"/>
      <c r="Q65" s="38"/>
      <c r="R65" s="38"/>
      <c r="S65" s="38"/>
      <c r="T65" s="38"/>
      <c r="U65" s="38"/>
      <c r="V65" s="38"/>
      <c r="W65" s="3"/>
    </row>
    <row r="66" spans="1:23" ht="38.25" customHeight="1" x14ac:dyDescent="0.25">
      <c r="A66" s="43" t="s">
        <v>56</v>
      </c>
      <c r="B66" s="43"/>
      <c r="C66" s="43"/>
      <c r="D66" s="43"/>
      <c r="E66" s="43"/>
      <c r="F66" s="45">
        <v>113328.13</v>
      </c>
      <c r="G66" s="46" t="s">
        <v>57</v>
      </c>
      <c r="H66" s="47">
        <v>201800010008207</v>
      </c>
      <c r="I66" s="48">
        <v>44624</v>
      </c>
      <c r="J66" s="48">
        <v>44655</v>
      </c>
      <c r="K66" s="49" t="s">
        <v>58</v>
      </c>
      <c r="L66" s="50"/>
      <c r="M66" s="50"/>
      <c r="N66" s="3"/>
      <c r="O66" s="3"/>
      <c r="P66" s="51"/>
      <c r="Q66" s="38"/>
      <c r="R66" s="38"/>
      <c r="S66" s="38"/>
      <c r="T66" s="38"/>
      <c r="U66" s="38"/>
      <c r="V66" s="38"/>
      <c r="W66" s="3"/>
    </row>
    <row r="67" spans="1:23" ht="38.25" customHeight="1" x14ac:dyDescent="0.25">
      <c r="A67" s="43" t="s">
        <v>56</v>
      </c>
      <c r="B67" s="43"/>
      <c r="C67" s="43"/>
      <c r="D67" s="43"/>
      <c r="E67" s="43"/>
      <c r="F67" s="45">
        <v>103309.26</v>
      </c>
      <c r="G67" s="46" t="s">
        <v>57</v>
      </c>
      <c r="H67" s="47">
        <v>201800010008207</v>
      </c>
      <c r="I67" s="48">
        <v>44655</v>
      </c>
      <c r="J67" s="48">
        <v>44686</v>
      </c>
      <c r="K67" s="49" t="s">
        <v>58</v>
      </c>
      <c r="L67" s="50"/>
      <c r="M67" s="50"/>
      <c r="N67" s="3"/>
      <c r="O67" s="3"/>
      <c r="P67" s="51"/>
      <c r="Q67" s="38"/>
      <c r="R67" s="38"/>
      <c r="S67" s="38"/>
      <c r="T67" s="38"/>
      <c r="U67" s="38"/>
      <c r="V67" s="38"/>
      <c r="W67" s="3"/>
    </row>
    <row r="68" spans="1:23" ht="38.25" customHeight="1" x14ac:dyDescent="0.25">
      <c r="A68" s="43" t="s">
        <v>56</v>
      </c>
      <c r="B68" s="43"/>
      <c r="C68" s="43"/>
      <c r="D68" s="43"/>
      <c r="E68" s="43"/>
      <c r="F68" s="45">
        <v>108729.3</v>
      </c>
      <c r="G68" s="46" t="s">
        <v>57</v>
      </c>
      <c r="H68" s="47">
        <v>201800010008207</v>
      </c>
      <c r="I68" s="48">
        <v>44686</v>
      </c>
      <c r="J68" s="48">
        <v>44718</v>
      </c>
      <c r="K68" s="49" t="s">
        <v>58</v>
      </c>
      <c r="L68" s="50"/>
      <c r="M68" s="50"/>
      <c r="N68" s="3"/>
      <c r="O68" s="3"/>
      <c r="P68" s="51"/>
      <c r="Q68" s="38"/>
      <c r="R68" s="38"/>
      <c r="S68" s="38"/>
      <c r="T68" s="38"/>
      <c r="U68" s="38"/>
      <c r="V68" s="38"/>
      <c r="W68" s="3"/>
    </row>
    <row r="69" spans="1:23" ht="38.25" customHeight="1" x14ac:dyDescent="0.25">
      <c r="A69" s="43" t="s">
        <v>56</v>
      </c>
      <c r="B69" s="43"/>
      <c r="C69" s="43"/>
      <c r="D69" s="43"/>
      <c r="E69" s="43"/>
      <c r="F69" s="45">
        <v>103473.51</v>
      </c>
      <c r="G69" s="46" t="s">
        <v>57</v>
      </c>
      <c r="H69" s="47">
        <v>201800010008207</v>
      </c>
      <c r="I69" s="48">
        <v>44718</v>
      </c>
      <c r="J69" s="48">
        <v>44749</v>
      </c>
      <c r="K69" s="49" t="s">
        <v>58</v>
      </c>
      <c r="L69" s="50"/>
      <c r="M69" s="50"/>
      <c r="N69" s="3"/>
      <c r="O69" s="3"/>
      <c r="P69" s="51"/>
      <c r="Q69" s="38"/>
      <c r="R69" s="38"/>
      <c r="S69" s="38"/>
      <c r="T69" s="38"/>
      <c r="U69" s="38"/>
      <c r="V69" s="38"/>
      <c r="W69" s="3"/>
    </row>
    <row r="70" spans="1:23" ht="38.25" customHeight="1" x14ac:dyDescent="0.25">
      <c r="A70" s="43" t="s">
        <v>56</v>
      </c>
      <c r="B70" s="43"/>
      <c r="C70" s="43"/>
      <c r="D70" s="43"/>
      <c r="E70" s="43"/>
      <c r="F70" s="45">
        <v>103473.51</v>
      </c>
      <c r="G70" s="46" t="s">
        <v>57</v>
      </c>
      <c r="H70" s="47">
        <v>201800010008207</v>
      </c>
      <c r="I70" s="48">
        <v>44749</v>
      </c>
      <c r="J70" s="48">
        <v>44781</v>
      </c>
      <c r="K70" s="49" t="s">
        <v>58</v>
      </c>
      <c r="L70" s="50"/>
      <c r="M70" s="50"/>
      <c r="N70" s="3"/>
      <c r="O70" s="3"/>
      <c r="P70" s="51"/>
      <c r="Q70" s="38"/>
      <c r="R70" s="38"/>
      <c r="S70" s="38"/>
      <c r="T70" s="38"/>
      <c r="U70" s="38"/>
      <c r="V70" s="38"/>
      <c r="W70" s="3"/>
    </row>
    <row r="71" spans="1:23" ht="38.25" customHeight="1" x14ac:dyDescent="0.25">
      <c r="A71" s="43" t="s">
        <v>56</v>
      </c>
      <c r="B71" s="43"/>
      <c r="C71" s="43"/>
      <c r="D71" s="43"/>
      <c r="E71" s="43"/>
      <c r="F71" s="45">
        <v>103473.51</v>
      </c>
      <c r="G71" s="46" t="s">
        <v>57</v>
      </c>
      <c r="H71" s="47">
        <v>201800010008207</v>
      </c>
      <c r="I71" s="48">
        <v>44781</v>
      </c>
      <c r="J71" s="48">
        <v>44813</v>
      </c>
      <c r="K71" s="49" t="s">
        <v>58</v>
      </c>
      <c r="L71" s="50"/>
      <c r="M71" s="50"/>
      <c r="N71" s="3"/>
      <c r="O71" s="3"/>
      <c r="P71" s="51"/>
      <c r="Q71" s="38"/>
      <c r="R71" s="38"/>
      <c r="S71" s="38"/>
      <c r="T71" s="38"/>
      <c r="U71" s="38"/>
      <c r="V71" s="38"/>
      <c r="W71" s="3"/>
    </row>
    <row r="72" spans="1:23" ht="38.25" customHeight="1" x14ac:dyDescent="0.25">
      <c r="A72" s="43" t="s">
        <v>56</v>
      </c>
      <c r="B72" s="43"/>
      <c r="C72" s="43"/>
      <c r="D72" s="43"/>
      <c r="E72" s="43"/>
      <c r="F72" s="45">
        <v>103473.51</v>
      </c>
      <c r="G72" s="46" t="s">
        <v>57</v>
      </c>
      <c r="H72" s="47">
        <v>201800010008207</v>
      </c>
      <c r="I72" s="48">
        <v>44813</v>
      </c>
      <c r="J72" s="48">
        <v>44844</v>
      </c>
      <c r="K72" s="49" t="s">
        <v>58</v>
      </c>
      <c r="L72" s="50"/>
      <c r="M72" s="50"/>
      <c r="N72" s="3"/>
      <c r="O72" s="3"/>
      <c r="P72" s="51"/>
      <c r="Q72" s="38"/>
      <c r="R72" s="38"/>
      <c r="S72" s="38"/>
      <c r="T72" s="38"/>
      <c r="U72" s="38"/>
      <c r="V72" s="38"/>
      <c r="W72" s="3"/>
    </row>
    <row r="73" spans="1:23" ht="38.25" customHeight="1" x14ac:dyDescent="0.25">
      <c r="A73" s="43" t="s">
        <v>56</v>
      </c>
      <c r="B73" s="43"/>
      <c r="C73" s="43"/>
      <c r="D73" s="43"/>
      <c r="E73" s="43"/>
      <c r="F73" s="45">
        <v>104951.71</v>
      </c>
      <c r="G73" s="46" t="s">
        <v>57</v>
      </c>
      <c r="H73" s="47">
        <v>201800010008207</v>
      </c>
      <c r="I73" s="48">
        <v>44844</v>
      </c>
      <c r="J73" s="48">
        <v>44876</v>
      </c>
      <c r="K73" s="49" t="s">
        <v>58</v>
      </c>
      <c r="L73" s="50"/>
      <c r="M73" s="50"/>
      <c r="N73" s="3"/>
      <c r="O73" s="3"/>
      <c r="P73" s="51"/>
      <c r="Q73" s="38"/>
      <c r="R73" s="38"/>
      <c r="S73" s="38"/>
      <c r="T73" s="38"/>
      <c r="U73" s="38"/>
      <c r="V73" s="38"/>
      <c r="W73" s="3"/>
    </row>
    <row r="74" spans="1:23" ht="38.25" customHeight="1" x14ac:dyDescent="0.25">
      <c r="A74" s="43" t="s">
        <v>56</v>
      </c>
      <c r="B74" s="43"/>
      <c r="C74" s="43"/>
      <c r="D74" s="43"/>
      <c r="E74" s="43"/>
      <c r="F74" s="45">
        <v>103599.27</v>
      </c>
      <c r="G74" s="46" t="s">
        <v>57</v>
      </c>
      <c r="H74" s="47">
        <v>201800010008207</v>
      </c>
      <c r="I74" s="48">
        <v>44876</v>
      </c>
      <c r="J74" s="48">
        <v>44906</v>
      </c>
      <c r="K74" s="49" t="s">
        <v>58</v>
      </c>
      <c r="L74" s="50"/>
      <c r="M74" s="50"/>
      <c r="N74" s="3"/>
      <c r="O74" s="3"/>
      <c r="P74" s="51"/>
      <c r="Q74" s="38"/>
      <c r="R74" s="38"/>
      <c r="S74" s="38"/>
      <c r="T74" s="38"/>
      <c r="U74" s="38"/>
      <c r="V74" s="38"/>
      <c r="W74" s="3"/>
    </row>
    <row r="75" spans="1:23" ht="38.25" customHeight="1" x14ac:dyDescent="0.25">
      <c r="A75" s="43" t="s">
        <v>56</v>
      </c>
      <c r="B75" s="43"/>
      <c r="C75" s="43"/>
      <c r="D75" s="43"/>
      <c r="E75" s="43"/>
      <c r="F75" s="45">
        <v>99777.99</v>
      </c>
      <c r="G75" s="46" t="s">
        <v>57</v>
      </c>
      <c r="H75" s="47">
        <v>201800010008207</v>
      </c>
      <c r="I75" s="48">
        <v>44906</v>
      </c>
      <c r="J75" s="48">
        <v>44906</v>
      </c>
      <c r="K75" s="49" t="s">
        <v>58</v>
      </c>
      <c r="L75" s="50"/>
      <c r="M75" s="50"/>
      <c r="N75" s="3"/>
      <c r="O75" s="3"/>
      <c r="P75" s="51"/>
      <c r="Q75" s="38"/>
      <c r="R75" s="38"/>
      <c r="S75" s="38"/>
      <c r="T75" s="38"/>
      <c r="U75" s="38"/>
      <c r="V75" s="38"/>
      <c r="W75" s="3"/>
    </row>
    <row r="76" spans="1:23" ht="38.25" x14ac:dyDescent="0.25">
      <c r="A76" s="43" t="s">
        <v>56</v>
      </c>
      <c r="B76" s="43"/>
      <c r="C76" s="43"/>
      <c r="D76" s="43"/>
      <c r="E76" s="43"/>
      <c r="F76" s="45">
        <v>730</v>
      </c>
      <c r="G76" s="46" t="s">
        <v>59</v>
      </c>
      <c r="H76" s="52">
        <v>201800010008207</v>
      </c>
      <c r="I76" s="48">
        <v>44448</v>
      </c>
      <c r="J76" s="48">
        <v>44562</v>
      </c>
      <c r="K76" s="49" t="s">
        <v>58</v>
      </c>
      <c r="L76" s="50"/>
      <c r="M76" s="50"/>
      <c r="N76" s="3"/>
      <c r="O76" s="3"/>
      <c r="P76" s="51"/>
      <c r="Q76" s="38"/>
      <c r="R76" s="38"/>
      <c r="S76" s="38"/>
      <c r="T76" s="38"/>
      <c r="U76" s="38"/>
      <c r="V76" s="38"/>
      <c r="W76" s="3"/>
    </row>
    <row r="77" spans="1:23" ht="38.25" x14ac:dyDescent="0.25">
      <c r="A77" s="43" t="s">
        <v>56</v>
      </c>
      <c r="B77" s="43"/>
      <c r="C77" s="43"/>
      <c r="D77" s="43"/>
      <c r="E77" s="43"/>
      <c r="F77" s="45">
        <v>730</v>
      </c>
      <c r="G77" s="46" t="s">
        <v>59</v>
      </c>
      <c r="H77" s="52">
        <v>201800010008207</v>
      </c>
      <c r="I77" s="48" t="s">
        <v>60</v>
      </c>
      <c r="J77" s="48">
        <v>44594</v>
      </c>
      <c r="K77" s="49" t="s">
        <v>58</v>
      </c>
      <c r="L77" s="50"/>
      <c r="M77" s="50"/>
      <c r="N77" s="3"/>
      <c r="O77" s="3"/>
      <c r="P77" s="51"/>
      <c r="Q77" s="38"/>
      <c r="R77" s="38"/>
      <c r="S77" s="38"/>
      <c r="T77" s="38"/>
      <c r="U77" s="38"/>
      <c r="V77" s="38"/>
      <c r="W77" s="3"/>
    </row>
    <row r="78" spans="1:23" ht="38.25" x14ac:dyDescent="0.25">
      <c r="A78" s="43" t="s">
        <v>61</v>
      </c>
      <c r="B78" s="43"/>
      <c r="C78" s="43"/>
      <c r="D78" s="43"/>
      <c r="E78" s="43"/>
      <c r="F78" s="45">
        <v>439436.99</v>
      </c>
      <c r="G78" s="46" t="s">
        <v>62</v>
      </c>
      <c r="H78" s="47">
        <v>201800010008207</v>
      </c>
      <c r="I78" s="48">
        <v>44531</v>
      </c>
      <c r="J78" s="48">
        <v>44562</v>
      </c>
      <c r="K78" s="49" t="s">
        <v>63</v>
      </c>
      <c r="L78" s="50"/>
      <c r="M78" s="50"/>
      <c r="N78" s="3"/>
      <c r="O78" s="3"/>
      <c r="P78" s="51"/>
      <c r="Q78" s="38"/>
      <c r="R78" s="38"/>
      <c r="S78" s="38"/>
      <c r="T78" s="38"/>
      <c r="U78" s="38"/>
      <c r="V78" s="38"/>
      <c r="W78" s="3"/>
    </row>
    <row r="79" spans="1:23" ht="38.25" x14ac:dyDescent="0.25">
      <c r="A79" s="43" t="s">
        <v>61</v>
      </c>
      <c r="B79" s="43"/>
      <c r="C79" s="43"/>
      <c r="D79" s="43"/>
      <c r="E79" s="43"/>
      <c r="F79" s="45">
        <v>471831.7</v>
      </c>
      <c r="G79" s="46" t="s">
        <v>62</v>
      </c>
      <c r="H79" s="47">
        <v>201800010008207</v>
      </c>
      <c r="I79" s="48">
        <v>44562</v>
      </c>
      <c r="J79" s="48">
        <v>44594</v>
      </c>
      <c r="K79" s="49" t="s">
        <v>63</v>
      </c>
      <c r="L79" s="50"/>
      <c r="M79" s="50"/>
      <c r="N79" s="3"/>
      <c r="O79" s="3"/>
      <c r="P79" s="51"/>
      <c r="Q79" s="38"/>
      <c r="R79" s="38"/>
      <c r="S79" s="38"/>
      <c r="T79" s="38"/>
      <c r="U79" s="38"/>
      <c r="V79" s="38"/>
      <c r="W79" s="3"/>
    </row>
    <row r="80" spans="1:23" ht="38.25" x14ac:dyDescent="0.25">
      <c r="A80" s="43" t="s">
        <v>61</v>
      </c>
      <c r="B80" s="43"/>
      <c r="C80" s="43"/>
      <c r="D80" s="43"/>
      <c r="E80" s="43"/>
      <c r="F80" s="45">
        <v>455580.53</v>
      </c>
      <c r="G80" s="46" t="s">
        <v>62</v>
      </c>
      <c r="H80" s="47">
        <v>201800010008207</v>
      </c>
      <c r="I80" s="48">
        <v>44594</v>
      </c>
      <c r="J80" s="48">
        <v>44624</v>
      </c>
      <c r="K80" s="49" t="s">
        <v>63</v>
      </c>
      <c r="L80" s="50"/>
      <c r="M80" s="50"/>
      <c r="N80" s="3"/>
      <c r="O80" s="3"/>
      <c r="P80" s="51"/>
      <c r="Q80" s="38"/>
      <c r="R80" s="38"/>
      <c r="S80" s="38"/>
      <c r="T80" s="38"/>
      <c r="U80" s="38"/>
      <c r="V80" s="38"/>
      <c r="W80" s="3"/>
    </row>
    <row r="81" spans="1:23" ht="38.25" x14ac:dyDescent="0.25">
      <c r="A81" s="43" t="s">
        <v>61</v>
      </c>
      <c r="B81" s="43"/>
      <c r="C81" s="43"/>
      <c r="D81" s="43"/>
      <c r="E81" s="43"/>
      <c r="F81" s="45">
        <v>436092.68</v>
      </c>
      <c r="G81" s="46" t="s">
        <v>62</v>
      </c>
      <c r="H81" s="47">
        <v>201800010008207</v>
      </c>
      <c r="I81" s="48">
        <v>44624</v>
      </c>
      <c r="J81" s="48">
        <v>44655</v>
      </c>
      <c r="K81" s="49" t="s">
        <v>63</v>
      </c>
      <c r="L81" s="50"/>
      <c r="M81" s="50"/>
      <c r="N81" s="3"/>
      <c r="O81" s="3"/>
      <c r="P81" s="51"/>
      <c r="Q81" s="38"/>
      <c r="R81" s="38"/>
      <c r="S81" s="38"/>
      <c r="T81" s="38"/>
      <c r="U81" s="38"/>
      <c r="V81" s="38"/>
      <c r="W81" s="3"/>
    </row>
    <row r="82" spans="1:23" ht="38.25" x14ac:dyDescent="0.25">
      <c r="A82" s="43" t="s">
        <v>61</v>
      </c>
      <c r="B82" s="43"/>
      <c r="C82" s="43"/>
      <c r="D82" s="43"/>
      <c r="E82" s="43"/>
      <c r="F82" s="45">
        <v>463995.53</v>
      </c>
      <c r="G82" s="46" t="s">
        <v>62</v>
      </c>
      <c r="H82" s="47">
        <v>201800010008207</v>
      </c>
      <c r="I82" s="48">
        <v>44655</v>
      </c>
      <c r="J82" s="48">
        <v>44686</v>
      </c>
      <c r="K82" s="49" t="s">
        <v>63</v>
      </c>
      <c r="L82" s="50"/>
      <c r="M82" s="50"/>
      <c r="N82" s="3"/>
      <c r="O82" s="3"/>
      <c r="P82" s="51"/>
      <c r="Q82" s="38"/>
      <c r="R82" s="38"/>
      <c r="S82" s="38"/>
      <c r="T82" s="38"/>
      <c r="U82" s="38"/>
      <c r="V82" s="38"/>
      <c r="W82" s="3"/>
    </row>
    <row r="83" spans="1:23" ht="38.25" x14ac:dyDescent="0.25">
      <c r="A83" s="43" t="s">
        <v>61</v>
      </c>
      <c r="B83" s="43"/>
      <c r="C83" s="43"/>
      <c r="D83" s="43"/>
      <c r="E83" s="43"/>
      <c r="F83" s="45">
        <v>392391.51</v>
      </c>
      <c r="G83" s="46" t="s">
        <v>62</v>
      </c>
      <c r="H83" s="47">
        <v>201800010008207</v>
      </c>
      <c r="I83" s="48">
        <v>44686</v>
      </c>
      <c r="J83" s="48">
        <v>44718</v>
      </c>
      <c r="K83" s="49" t="s">
        <v>63</v>
      </c>
      <c r="L83" s="50"/>
      <c r="M83" s="50"/>
      <c r="N83" s="3"/>
      <c r="O83" s="3"/>
      <c r="P83" s="51"/>
      <c r="Q83" s="38"/>
      <c r="R83" s="38"/>
      <c r="S83" s="38"/>
      <c r="T83" s="38"/>
      <c r="U83" s="38"/>
      <c r="V83" s="38"/>
      <c r="W83" s="3"/>
    </row>
    <row r="84" spans="1:23" ht="38.25" x14ac:dyDescent="0.25">
      <c r="A84" s="43" t="s">
        <v>61</v>
      </c>
      <c r="B84" s="43"/>
      <c r="C84" s="43"/>
      <c r="D84" s="43"/>
      <c r="E84" s="43"/>
      <c r="F84" s="45">
        <v>352581.67</v>
      </c>
      <c r="G84" s="46" t="s">
        <v>62</v>
      </c>
      <c r="H84" s="47">
        <v>201800010008207</v>
      </c>
      <c r="I84" s="48">
        <v>44718</v>
      </c>
      <c r="J84" s="48">
        <v>44749</v>
      </c>
      <c r="K84" s="49" t="s">
        <v>63</v>
      </c>
      <c r="L84" s="50"/>
      <c r="M84" s="50"/>
      <c r="N84" s="3"/>
      <c r="O84" s="3"/>
      <c r="P84" s="51"/>
      <c r="Q84" s="38"/>
      <c r="R84" s="38"/>
      <c r="S84" s="38"/>
      <c r="T84" s="38"/>
      <c r="U84" s="38"/>
      <c r="V84" s="38"/>
      <c r="W84" s="3"/>
    </row>
    <row r="85" spans="1:23" ht="38.25" x14ac:dyDescent="0.25">
      <c r="A85" s="43" t="s">
        <v>61</v>
      </c>
      <c r="B85" s="43"/>
      <c r="C85" s="43"/>
      <c r="D85" s="43"/>
      <c r="E85" s="43"/>
      <c r="F85" s="45">
        <v>336550.89</v>
      </c>
      <c r="G85" s="46" t="s">
        <v>62</v>
      </c>
      <c r="H85" s="47">
        <v>201800010008207</v>
      </c>
      <c r="I85" s="48">
        <v>44749</v>
      </c>
      <c r="J85" s="48">
        <v>44781</v>
      </c>
      <c r="K85" s="49" t="s">
        <v>63</v>
      </c>
      <c r="L85" s="50"/>
      <c r="M85" s="50"/>
      <c r="N85" s="3"/>
      <c r="O85" s="3"/>
      <c r="P85" s="51"/>
      <c r="Q85" s="38"/>
      <c r="R85" s="38"/>
      <c r="S85" s="38"/>
      <c r="T85" s="38"/>
      <c r="U85" s="38"/>
      <c r="V85" s="38"/>
      <c r="W85" s="3"/>
    </row>
    <row r="86" spans="1:23" ht="38.25" x14ac:dyDescent="0.25">
      <c r="A86" s="43" t="s">
        <v>61</v>
      </c>
      <c r="B86" s="43"/>
      <c r="C86" s="43"/>
      <c r="D86" s="43"/>
      <c r="E86" s="43"/>
      <c r="F86" s="45">
        <v>354343.57</v>
      </c>
      <c r="G86" s="46" t="s">
        <v>62</v>
      </c>
      <c r="H86" s="47">
        <v>201800010008207</v>
      </c>
      <c r="I86" s="48">
        <v>44781</v>
      </c>
      <c r="J86" s="48">
        <v>44813</v>
      </c>
      <c r="K86" s="49" t="s">
        <v>63</v>
      </c>
      <c r="L86" s="50"/>
      <c r="M86" s="50"/>
      <c r="N86" s="3"/>
      <c r="O86" s="3"/>
      <c r="P86" s="51"/>
      <c r="Q86" s="38"/>
      <c r="R86" s="38"/>
      <c r="S86" s="38"/>
      <c r="T86" s="38"/>
      <c r="U86" s="38"/>
      <c r="V86" s="38"/>
      <c r="W86" s="3"/>
    </row>
    <row r="87" spans="1:23" ht="38.25" x14ac:dyDescent="0.25">
      <c r="A87" s="43" t="s">
        <v>61</v>
      </c>
      <c r="B87" s="43"/>
      <c r="C87" s="43"/>
      <c r="D87" s="43"/>
      <c r="E87" s="43"/>
      <c r="F87" s="45">
        <v>386719.09</v>
      </c>
      <c r="G87" s="46" t="s">
        <v>62</v>
      </c>
      <c r="H87" s="47">
        <v>201800010008207</v>
      </c>
      <c r="I87" s="48">
        <v>44813</v>
      </c>
      <c r="J87" s="48">
        <v>44844</v>
      </c>
      <c r="K87" s="49" t="s">
        <v>63</v>
      </c>
      <c r="L87" s="50"/>
      <c r="M87" s="50"/>
      <c r="N87" s="3"/>
      <c r="O87" s="3"/>
      <c r="P87" s="51"/>
      <c r="Q87" s="38"/>
      <c r="R87" s="38"/>
      <c r="S87" s="38"/>
      <c r="T87" s="38"/>
      <c r="U87" s="38"/>
      <c r="V87" s="38"/>
      <c r="W87" s="3"/>
    </row>
    <row r="88" spans="1:23" ht="38.25" x14ac:dyDescent="0.25">
      <c r="A88" s="43" t="s">
        <v>61</v>
      </c>
      <c r="B88" s="43"/>
      <c r="C88" s="43"/>
      <c r="D88" s="43"/>
      <c r="E88" s="43"/>
      <c r="F88" s="45">
        <v>418002.1</v>
      </c>
      <c r="G88" s="46" t="s">
        <v>62</v>
      </c>
      <c r="H88" s="47">
        <v>201800010008207</v>
      </c>
      <c r="I88" s="48">
        <v>44844</v>
      </c>
      <c r="J88" s="48">
        <v>44876</v>
      </c>
      <c r="K88" s="49" t="s">
        <v>63</v>
      </c>
      <c r="L88" s="50"/>
      <c r="M88" s="50"/>
      <c r="N88" s="3"/>
      <c r="O88" s="3"/>
      <c r="P88" s="51"/>
      <c r="Q88" s="38"/>
      <c r="R88" s="38"/>
      <c r="S88" s="38"/>
      <c r="T88" s="38"/>
      <c r="U88" s="38"/>
      <c r="V88" s="38"/>
      <c r="W88" s="3"/>
    </row>
    <row r="89" spans="1:23" ht="38.25" x14ac:dyDescent="0.25">
      <c r="A89" s="43" t="s">
        <v>61</v>
      </c>
      <c r="B89" s="43"/>
      <c r="C89" s="43"/>
      <c r="D89" s="43"/>
      <c r="E89" s="43"/>
      <c r="F89" s="45">
        <v>425162.05</v>
      </c>
      <c r="G89" s="46" t="s">
        <v>62</v>
      </c>
      <c r="H89" s="47">
        <v>201800010008207</v>
      </c>
      <c r="I89" s="48">
        <v>44876</v>
      </c>
      <c r="J89" s="48">
        <v>44906</v>
      </c>
      <c r="K89" s="49" t="s">
        <v>63</v>
      </c>
      <c r="L89" s="50"/>
      <c r="M89" s="50"/>
      <c r="N89" s="3"/>
      <c r="O89" s="3"/>
      <c r="P89" s="51"/>
      <c r="Q89" s="38"/>
      <c r="R89" s="38"/>
      <c r="S89" s="38"/>
      <c r="T89" s="38"/>
      <c r="U89" s="38"/>
      <c r="V89" s="38"/>
      <c r="W89" s="3"/>
    </row>
    <row r="90" spans="1:23" ht="38.25" x14ac:dyDescent="0.25">
      <c r="A90" s="43" t="s">
        <v>61</v>
      </c>
      <c r="B90" s="43"/>
      <c r="C90" s="43"/>
      <c r="D90" s="43"/>
      <c r="E90" s="43"/>
      <c r="F90" s="45">
        <v>124934.2</v>
      </c>
      <c r="G90" s="46" t="s">
        <v>62</v>
      </c>
      <c r="H90" s="47">
        <v>201800010008207</v>
      </c>
      <c r="I90" s="48">
        <v>44906</v>
      </c>
      <c r="J90" s="48">
        <v>44906</v>
      </c>
      <c r="K90" s="49" t="s">
        <v>63</v>
      </c>
      <c r="L90" s="50"/>
      <c r="M90" s="50"/>
      <c r="N90" s="3"/>
      <c r="O90" s="3"/>
      <c r="P90" s="51"/>
      <c r="Q90" s="38"/>
      <c r="R90" s="38"/>
      <c r="S90" s="38"/>
      <c r="T90" s="38"/>
      <c r="U90" s="38"/>
      <c r="V90" s="38"/>
      <c r="W90" s="3"/>
    </row>
    <row r="91" spans="1:23" ht="38.25" customHeight="1" x14ac:dyDescent="0.25">
      <c r="A91" s="43" t="s">
        <v>64</v>
      </c>
      <c r="B91" s="43"/>
      <c r="C91" s="43"/>
      <c r="D91" s="43"/>
      <c r="E91" s="43"/>
      <c r="F91" s="45"/>
      <c r="G91" s="46"/>
      <c r="H91" s="47"/>
      <c r="I91" s="48"/>
      <c r="J91" s="48"/>
      <c r="K91" s="46"/>
      <c r="L91" s="50"/>
      <c r="M91" s="50"/>
      <c r="N91" s="3"/>
      <c r="O91" s="3"/>
      <c r="P91" s="51"/>
      <c r="Q91" s="38"/>
      <c r="R91" s="38"/>
      <c r="S91" s="38"/>
      <c r="T91" s="38"/>
      <c r="U91" s="38"/>
      <c r="V91" s="38"/>
      <c r="W91" s="3"/>
    </row>
    <row r="92" spans="1:23" ht="15" customHeight="1" x14ac:dyDescent="0.25">
      <c r="A92" s="43" t="s">
        <v>65</v>
      </c>
      <c r="B92" s="43"/>
      <c r="C92" s="43"/>
      <c r="D92" s="43"/>
      <c r="E92" s="43"/>
      <c r="F92" s="49"/>
      <c r="G92" s="49"/>
      <c r="H92" s="49"/>
      <c r="I92" s="49"/>
      <c r="J92" s="49"/>
      <c r="K92" s="46"/>
      <c r="L92" s="50"/>
      <c r="M92" s="50"/>
      <c r="N92" s="3"/>
      <c r="O92" s="3"/>
      <c r="P92" s="51"/>
      <c r="Q92" s="38"/>
      <c r="R92" s="38"/>
      <c r="S92" s="38"/>
      <c r="T92" s="38"/>
      <c r="U92" s="38"/>
      <c r="V92" s="38"/>
      <c r="W92" s="3"/>
    </row>
    <row r="93" spans="1:23" ht="15" customHeight="1" x14ac:dyDescent="0.25">
      <c r="A93" s="43" t="s">
        <v>66</v>
      </c>
      <c r="B93" s="43"/>
      <c r="C93" s="43"/>
      <c r="D93" s="43"/>
      <c r="E93" s="43"/>
      <c r="F93" s="45"/>
      <c r="G93" s="46"/>
      <c r="H93" s="49"/>
      <c r="I93" s="48"/>
      <c r="J93" s="48"/>
      <c r="K93" s="46"/>
      <c r="L93" s="50"/>
      <c r="M93" s="50"/>
      <c r="N93" s="3"/>
      <c r="O93" s="3"/>
      <c r="P93" s="51"/>
      <c r="Q93" s="38"/>
      <c r="R93" s="38"/>
      <c r="S93" s="38"/>
      <c r="T93" s="38"/>
      <c r="U93" s="38"/>
      <c r="V93" s="38"/>
      <c r="W93" s="3"/>
    </row>
    <row r="94" spans="1:23" ht="15.75" customHeight="1" x14ac:dyDescent="0.25">
      <c r="A94" s="53" t="s">
        <v>67</v>
      </c>
      <c r="B94" s="53"/>
      <c r="C94" s="53"/>
      <c r="D94" s="53"/>
      <c r="E94" s="53"/>
      <c r="F94" s="54">
        <f>SUM(F63:F93)</f>
        <v>6397546.1499999994</v>
      </c>
      <c r="G94" s="55"/>
      <c r="H94" s="55"/>
      <c r="I94" s="55"/>
      <c r="J94" s="55"/>
      <c r="K94" s="55"/>
      <c r="L94" s="50"/>
      <c r="M94" s="50"/>
      <c r="N94" s="3"/>
      <c r="O94" s="3"/>
      <c r="P94" s="51"/>
      <c r="Q94" s="38"/>
      <c r="R94" s="38"/>
      <c r="S94" s="38"/>
      <c r="T94" s="38"/>
      <c r="U94" s="38"/>
      <c r="V94" s="38"/>
      <c r="W94" s="3"/>
    </row>
    <row r="95" spans="1:23" ht="15" customHeight="1" x14ac:dyDescent="0.25">
      <c r="A95" s="56" t="s">
        <v>68</v>
      </c>
      <c r="B95" s="56"/>
      <c r="C95" s="56"/>
      <c r="D95" s="56"/>
      <c r="E95" s="56"/>
      <c r="F95" s="56"/>
      <c r="G95" s="56"/>
      <c r="H95" s="56"/>
      <c r="I95" s="51"/>
      <c r="J95" s="51"/>
      <c r="K95" s="51"/>
      <c r="L95" s="51"/>
      <c r="M95" s="51"/>
      <c r="N95" s="51"/>
      <c r="O95" s="51"/>
      <c r="P95" s="51"/>
      <c r="Q95" s="38"/>
      <c r="R95" s="38"/>
      <c r="S95" s="38"/>
      <c r="T95" s="38"/>
      <c r="U95" s="38"/>
      <c r="V95" s="38"/>
      <c r="W95" s="3"/>
    </row>
    <row r="96" spans="1:23" ht="11.25" customHeight="1" thickBot="1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38"/>
      <c r="Q96" s="38"/>
      <c r="R96" s="38"/>
      <c r="S96" s="38"/>
      <c r="T96" s="38"/>
      <c r="U96" s="38"/>
      <c r="V96" s="38"/>
      <c r="W96" s="3"/>
    </row>
    <row r="97" spans="1:23" ht="15.75" customHeight="1" thickBot="1" x14ac:dyDescent="0.3">
      <c r="A97" s="58" t="s">
        <v>69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1"/>
      <c r="M97" s="51"/>
      <c r="N97" s="51"/>
      <c r="O97" s="51"/>
      <c r="P97" s="38"/>
      <c r="Q97" s="38"/>
      <c r="R97" s="38"/>
      <c r="S97" s="38"/>
      <c r="T97" s="38"/>
      <c r="U97" s="38"/>
      <c r="V97" s="38"/>
      <c r="W97" s="3"/>
    </row>
    <row r="98" spans="1:23" ht="66" customHeight="1" thickBot="1" x14ac:dyDescent="0.3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1"/>
      <c r="M98" s="51"/>
      <c r="N98" s="51"/>
      <c r="O98" s="51"/>
      <c r="P98" s="38"/>
      <c r="Q98" s="38"/>
      <c r="R98" s="38"/>
      <c r="S98" s="38"/>
      <c r="T98" s="38"/>
      <c r="U98" s="38"/>
      <c r="V98" s="38"/>
      <c r="W98" s="3"/>
    </row>
    <row r="99" spans="1:23" ht="10.5" customHeight="1" x14ac:dyDescent="0.25">
      <c r="A99" s="38"/>
      <c r="B99" s="38"/>
      <c r="C99" s="39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"/>
    </row>
    <row r="100" spans="1:23" ht="15" customHeight="1" x14ac:dyDescent="0.25">
      <c r="A100" s="56" t="s">
        <v>70</v>
      </c>
      <c r="B100" s="56"/>
      <c r="C100" s="56"/>
      <c r="D100" s="56"/>
      <c r="E100" s="56"/>
      <c r="F100" s="56"/>
      <c r="G100" s="56"/>
      <c r="H100" s="56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"/>
    </row>
    <row r="101" spans="1:23" x14ac:dyDescent="0.25">
      <c r="A101" s="38"/>
      <c r="B101" s="38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"/>
    </row>
    <row r="102" spans="1:23" x14ac:dyDescent="0.25">
      <c r="A102" s="38"/>
      <c r="B102" s="38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"/>
    </row>
    <row r="103" spans="1:23" x14ac:dyDescent="0.25">
      <c r="A103" s="38"/>
      <c r="B103" s="38"/>
      <c r="C103" s="39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"/>
    </row>
    <row r="104" spans="1:23" ht="15" customHeight="1" x14ac:dyDescent="0.25">
      <c r="A104" s="38"/>
      <c r="B104" s="38"/>
      <c r="C104" s="39"/>
      <c r="D104" s="59"/>
      <c r="E104" s="59"/>
      <c r="F104" s="59"/>
      <c r="I104" s="59"/>
      <c r="J104" s="59"/>
      <c r="K104" s="59"/>
      <c r="L104" s="59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"/>
    </row>
    <row r="105" spans="1:23" ht="30" customHeight="1" x14ac:dyDescent="0.25">
      <c r="A105" s="38"/>
      <c r="B105" s="38"/>
      <c r="C105" s="39"/>
      <c r="D105" s="59"/>
      <c r="E105" s="59"/>
      <c r="F105" s="59"/>
      <c r="I105" s="59"/>
      <c r="J105" s="59"/>
      <c r="K105" s="59"/>
      <c r="L105" s="59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"/>
    </row>
    <row r="106" spans="1:23" x14ac:dyDescent="0.25">
      <c r="A106" s="38"/>
      <c r="B106" s="38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"/>
    </row>
    <row r="107" spans="1:23" x14ac:dyDescent="0.25">
      <c r="A107" s="38"/>
      <c r="B107" s="38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"/>
    </row>
    <row r="108" spans="1:23" x14ac:dyDescent="0.25">
      <c r="A108" s="38"/>
      <c r="B108" s="38"/>
      <c r="C108" s="3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"/>
    </row>
    <row r="109" spans="1:23" x14ac:dyDescent="0.25">
      <c r="A109" s="38"/>
      <c r="B109" s="38"/>
      <c r="C109" s="39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"/>
    </row>
    <row r="110" spans="1:23" x14ac:dyDescent="0.25">
      <c r="A110" s="38"/>
      <c r="B110" s="38"/>
      <c r="C110" s="3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"/>
    </row>
    <row r="111" spans="1:23" x14ac:dyDescent="0.25">
      <c r="A111" s="38"/>
      <c r="B111" s="38"/>
      <c r="C111" s="3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"/>
    </row>
    <row r="112" spans="1:23" x14ac:dyDescent="0.25">
      <c r="A112" s="60"/>
      <c r="B112" s="60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</row>
    <row r="113" spans="1:22" x14ac:dyDescent="0.25">
      <c r="A113" s="60"/>
      <c r="B113" s="60"/>
      <c r="C113" s="61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</row>
    <row r="114" spans="1:22" x14ac:dyDescent="0.25">
      <c r="A114" s="60"/>
      <c r="B114" s="60"/>
      <c r="C114" s="6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</row>
    <row r="115" spans="1:22" x14ac:dyDescent="0.25">
      <c r="A115" s="60"/>
      <c r="B115" s="60"/>
      <c r="C115" s="61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spans="1:22" x14ac:dyDescent="0.25">
      <c r="A116" s="60"/>
      <c r="B116" s="60"/>
      <c r="C116" s="61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1:22" x14ac:dyDescent="0.25">
      <c r="A117" s="60"/>
      <c r="B117" s="60"/>
      <c r="C117" s="61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spans="1:22" x14ac:dyDescent="0.25">
      <c r="A118" s="60"/>
      <c r="B118" s="60"/>
      <c r="C118" s="61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2" x14ac:dyDescent="0.25">
      <c r="A119" s="60"/>
      <c r="B119" s="60"/>
      <c r="C119" s="61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</row>
    <row r="120" spans="1:22" x14ac:dyDescent="0.25">
      <c r="A120" s="60"/>
      <c r="B120" s="60"/>
      <c r="C120" s="61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</row>
    <row r="121" spans="1:22" x14ac:dyDescent="0.25">
      <c r="A121" s="60"/>
      <c r="B121" s="60"/>
      <c r="C121" s="61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</row>
    <row r="122" spans="1:22" x14ac:dyDescent="0.25">
      <c r="A122" s="60"/>
      <c r="B122" s="60"/>
      <c r="C122" s="61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</row>
    <row r="123" spans="1:22" x14ac:dyDescent="0.25">
      <c r="A123" s="60"/>
      <c r="B123" s="60"/>
      <c r="C123" s="61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</row>
    <row r="124" spans="1:22" x14ac:dyDescent="0.25">
      <c r="A124" s="60"/>
      <c r="B124" s="60"/>
      <c r="C124" s="61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</row>
    <row r="125" spans="1:22" x14ac:dyDescent="0.25">
      <c r="A125" s="60"/>
      <c r="B125" s="60"/>
      <c r="C125" s="61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</row>
    <row r="126" spans="1:22" x14ac:dyDescent="0.25">
      <c r="A126" s="60"/>
      <c r="B126" s="60"/>
      <c r="C126" s="61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spans="1:22" x14ac:dyDescent="0.25">
      <c r="A127" s="60"/>
      <c r="B127" s="60"/>
      <c r="C127" s="61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</row>
    <row r="128" spans="1:22" x14ac:dyDescent="0.25">
      <c r="A128" s="60"/>
      <c r="B128" s="60"/>
      <c r="C128" s="61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</row>
    <row r="129" spans="1:22" x14ac:dyDescent="0.25">
      <c r="A129" s="60"/>
      <c r="B129" s="60"/>
      <c r="C129" s="61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</row>
    <row r="130" spans="1:22" x14ac:dyDescent="0.25">
      <c r="A130" s="60"/>
      <c r="B130" s="60"/>
      <c r="C130" s="61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</row>
    <row r="131" spans="1:22" x14ac:dyDescent="0.25">
      <c r="A131" s="60"/>
      <c r="B131" s="60"/>
      <c r="C131" s="61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</row>
    <row r="132" spans="1:22" x14ac:dyDescent="0.25">
      <c r="A132" s="60"/>
      <c r="B132" s="60"/>
      <c r="C132" s="61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</row>
    <row r="133" spans="1:22" x14ac:dyDescent="0.25">
      <c r="A133" s="60"/>
      <c r="B133" s="60"/>
      <c r="C133" s="61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</row>
    <row r="134" spans="1:22" x14ac:dyDescent="0.25">
      <c r="A134" s="60"/>
      <c r="B134" s="60"/>
      <c r="C134" s="61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</row>
    <row r="135" spans="1:22" x14ac:dyDescent="0.25">
      <c r="A135" s="60"/>
      <c r="B135" s="60"/>
      <c r="C135" s="61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</row>
    <row r="136" spans="1:22" x14ac:dyDescent="0.25">
      <c r="A136" s="60"/>
      <c r="B136" s="60"/>
      <c r="C136" s="61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</row>
    <row r="137" spans="1:22" x14ac:dyDescent="0.25">
      <c r="A137" s="60"/>
      <c r="B137" s="60"/>
      <c r="C137" s="61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</row>
    <row r="138" spans="1:22" x14ac:dyDescent="0.25">
      <c r="A138" s="60"/>
      <c r="B138" s="60"/>
      <c r="C138" s="61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</row>
    <row r="139" spans="1:22" x14ac:dyDescent="0.25">
      <c r="A139" s="60"/>
      <c r="B139" s="60"/>
      <c r="C139" s="61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</row>
    <row r="140" spans="1:22" x14ac:dyDescent="0.25">
      <c r="A140" s="60"/>
      <c r="B140" s="60"/>
      <c r="C140" s="61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</row>
    <row r="141" spans="1:22" x14ac:dyDescent="0.25">
      <c r="A141" s="60"/>
      <c r="B141" s="60"/>
      <c r="C141" s="61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</row>
    <row r="142" spans="1:22" x14ac:dyDescent="0.25">
      <c r="A142" s="60"/>
      <c r="B142" s="60"/>
      <c r="C142" s="61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</row>
  </sheetData>
  <mergeCells count="75">
    <mergeCell ref="A100:H100"/>
    <mergeCell ref="D104:F104"/>
    <mergeCell ref="I104:L104"/>
    <mergeCell ref="D105:F105"/>
    <mergeCell ref="I105:L105"/>
    <mergeCell ref="A92:E92"/>
    <mergeCell ref="A93:E93"/>
    <mergeCell ref="A94:E94"/>
    <mergeCell ref="A95:H95"/>
    <mergeCell ref="A96:O96"/>
    <mergeCell ref="A97:K98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5:E55"/>
    <mergeCell ref="A56:E56"/>
    <mergeCell ref="A57:E57"/>
    <mergeCell ref="A58:E58"/>
    <mergeCell ref="A59:E59"/>
    <mergeCell ref="A61:K61"/>
    <mergeCell ref="O20:P20"/>
    <mergeCell ref="R20:S20"/>
    <mergeCell ref="T20:U20"/>
    <mergeCell ref="V20:V21"/>
    <mergeCell ref="A53:E53"/>
    <mergeCell ref="A54:E5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2024-06-19T16:36:09Z</dcterms:created>
  <dcterms:modified xsi:type="dcterms:W3CDTF">2024-06-19T16:36:38Z</dcterms:modified>
</cp:coreProperties>
</file>