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3FA5A57F-C918-41DE-8B4F-38BFD348BD57}" xr6:coauthVersionLast="47" xr6:coauthVersionMax="47" xr10:uidLastSave="{00000000-0000-0000-0000-000000000000}"/>
  <bookViews>
    <workbookView xWindow="-120" yWindow="-120" windowWidth="29040" windowHeight="15720" xr2:uid="{AFA8CD6D-22E3-4342-BBF5-1A954EC84B2B}"/>
  </bookViews>
  <sheets>
    <sheet name="HECAD (VIGENTE)" sheetId="1" r:id="rId1"/>
  </sheets>
  <definedNames>
    <definedName name="_xlnm.Print_Area" localSheetId="0">'HECAD (VIGENTE)'!$A$1:$V$92</definedName>
    <definedName name="_xlnm.Print_Titles" localSheetId="0">'HECAD (VIGENTE)'!$52:$53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81" i="1" s="1"/>
  <c r="U42" i="1"/>
  <c r="T42" i="1"/>
  <c r="S42" i="1"/>
  <c r="R42" i="1"/>
  <c r="Q42" i="1"/>
  <c r="P42" i="1"/>
  <c r="O42" i="1"/>
  <c r="N42" i="1"/>
  <c r="M42" i="1"/>
  <c r="L42" i="1"/>
  <c r="J42" i="1"/>
  <c r="I42" i="1"/>
  <c r="H42" i="1"/>
  <c r="G42" i="1"/>
  <c r="F42" i="1"/>
  <c r="E42" i="1"/>
  <c r="D42" i="1"/>
  <c r="C42" i="1"/>
  <c r="B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3" authorId="0" shapeId="0" xr:uid="{9E31B6FD-988F-49CC-B7B9-AF067398719E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4" authorId="0" shapeId="0" xr:uid="{9B345475-CA61-4A05-A2E7-025F4EB99446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5" authorId="0" shapeId="0" xr:uid="{94379104-886D-4974-928D-A8CD7192B681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<sst xmlns="http://schemas.openxmlformats.org/spreadsheetml/2006/main" count="156" uniqueCount="71">
  <si>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</si>
  <si>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</si>
  <si>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</si>
  <si>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</si>
  <si>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</si>
  <si>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</si>
  <si>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</si>
  <si>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</si>
  <si>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Vigência do Contrato de Gestão - Início 12/04/2023 Término 11/04/2026 / 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  / 12º Apostilamento 01/06 a 30/06/24 .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</si>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</sst>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0" fillId="0" borderId="14" xfId="0" applyNumberFormat="1" applyBorder="1" applyAlignment="1">
      <alignment wrapText="1"/>
    </xf>
    <xf numFmtId="4" fontId="2" fillId="0" borderId="14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540C-24B4-4250-B6C3-FAFC1D8A6B13}">
  <sheetPr>
    <tabColor rgb="FFD4EA6B"/>
    <pageSetUpPr fitToPage="1"/>
  </sheetPr>
  <dimension ref="A1:V133"/>
  <sheetViews>
    <sheetView tabSelected="1" zoomScaleNormal="100" workbookViewId="0">
      <selection activeCell="G20" sqref="G20:I20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55" customWidth="1"/>
    <col min="4" max="4" width="17.5703125" customWidth="1"/>
    <col min="5" max="5" width="16.42578125" customWidth="1"/>
    <col min="6" max="6" width="14" customWidth="1"/>
    <col min="7" max="7" width="13.42578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9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13110412.07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39" si="0">L22+M22+N22+R22+S22+T22+U22</f>
        <v>12218723.630000001</v>
      </c>
    </row>
    <row r="23" spans="1:22" ht="15.75" thickBot="1" x14ac:dyDescent="0.3">
      <c r="A23" s="20" t="s">
        <v>31</v>
      </c>
      <c r="B23" s="21">
        <v>13107070.23</v>
      </c>
      <c r="C23" s="21">
        <v>12634119.859999999</v>
      </c>
      <c r="D23" s="21">
        <v>291688.44</v>
      </c>
      <c r="E23" s="21"/>
      <c r="F23" s="21"/>
      <c r="G23" s="21">
        <v>12421882.970000001</v>
      </c>
      <c r="H23" s="21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13093073.560000001</v>
      </c>
      <c r="C24" s="22">
        <v>12620123.189999999</v>
      </c>
      <c r="D24" s="21">
        <v>288346.59999999998</v>
      </c>
      <c r="E24" s="21"/>
      <c r="F24" s="21"/>
      <c r="G24" s="21">
        <v>510364.96</v>
      </c>
      <c r="H24" s="21"/>
      <c r="I24" s="21"/>
      <c r="J24" s="21">
        <v>631895.31999999995</v>
      </c>
      <c r="K24" s="20" t="s">
        <v>32</v>
      </c>
      <c r="L24" s="21">
        <v>12051828.310000001</v>
      </c>
      <c r="M24" s="23"/>
      <c r="N24" s="23"/>
      <c r="O24" s="24"/>
      <c r="P24" s="24"/>
      <c r="Q24" s="24"/>
      <c r="R24" s="21">
        <v>29056.93</v>
      </c>
      <c r="S24" s="21"/>
      <c r="T24" s="21">
        <v>290383.56</v>
      </c>
      <c r="U24" s="24"/>
      <c r="V24" s="23">
        <f t="shared" si="0"/>
        <v>12371268.800000001</v>
      </c>
    </row>
    <row r="25" spans="1:22" ht="15.75" thickBot="1" x14ac:dyDescent="0.3">
      <c r="A25" s="20" t="s">
        <v>32</v>
      </c>
      <c r="B25" s="21"/>
      <c r="C25" s="22"/>
      <c r="D25" s="21"/>
      <c r="E25" s="21"/>
      <c r="F25" s="21"/>
      <c r="G25" s="21"/>
      <c r="H25" s="21"/>
      <c r="I25" s="21"/>
      <c r="J25" s="21"/>
      <c r="K25" s="20" t="s">
        <v>30</v>
      </c>
      <c r="L25" s="21">
        <v>328289.78999999998</v>
      </c>
      <c r="M25" s="23"/>
      <c r="N25" s="23"/>
      <c r="O25" s="24"/>
      <c r="P25" s="24"/>
      <c r="Q25" s="24"/>
      <c r="R25" s="24"/>
      <c r="S25" s="24"/>
      <c r="T25" s="24"/>
      <c r="U25" s="24"/>
      <c r="V25" s="23">
        <f t="shared" si="0"/>
        <v>328289.78999999998</v>
      </c>
    </row>
    <row r="26" spans="1:22" ht="15.75" thickBot="1" x14ac:dyDescent="0.3">
      <c r="A26" s="20" t="s">
        <v>32</v>
      </c>
      <c r="B26" s="21"/>
      <c r="C26" s="22"/>
      <c r="D26" s="21"/>
      <c r="E26" s="21"/>
      <c r="F26" s="21"/>
      <c r="G26" s="21"/>
      <c r="H26" s="21"/>
      <c r="I26" s="21"/>
      <c r="J26" s="21"/>
      <c r="K26" s="20" t="s">
        <v>31</v>
      </c>
      <c r="L26" s="21">
        <v>288346.59999999998</v>
      </c>
      <c r="M26" s="23"/>
      <c r="N26" s="23"/>
      <c r="O26" s="24"/>
      <c r="P26" s="24"/>
      <c r="Q26" s="24"/>
      <c r="R26" s="24"/>
      <c r="S26" s="24"/>
      <c r="T26" s="24"/>
      <c r="U26" s="24"/>
      <c r="V26" s="23">
        <f t="shared" si="0"/>
        <v>288346.59999999998</v>
      </c>
    </row>
    <row r="27" spans="1:22" ht="15.75" thickBot="1" x14ac:dyDescent="0.3">
      <c r="A27" s="20" t="s">
        <v>33</v>
      </c>
      <c r="B27" s="22">
        <v>13092519.68</v>
      </c>
      <c r="C27" s="22">
        <v>12619569.310000001</v>
      </c>
      <c r="D27" s="21">
        <v>274349.93</v>
      </c>
      <c r="E27" s="21"/>
      <c r="F27" s="21"/>
      <c r="G27" s="21">
        <v>24747114.98</v>
      </c>
      <c r="H27" s="21"/>
      <c r="I27" s="21"/>
      <c r="J27" s="21">
        <v>569855.01</v>
      </c>
      <c r="K27" s="20" t="s">
        <v>31</v>
      </c>
      <c r="L27" s="25">
        <v>35317.79</v>
      </c>
      <c r="M27" s="23"/>
      <c r="N27" s="23"/>
      <c r="O27" s="24"/>
      <c r="P27" s="24"/>
      <c r="Q27" s="24"/>
      <c r="R27" s="24"/>
      <c r="S27" s="24"/>
      <c r="T27" s="24"/>
      <c r="U27" s="24"/>
      <c r="V27" s="23">
        <f t="shared" si="0"/>
        <v>35317.79</v>
      </c>
    </row>
    <row r="28" spans="1:22" ht="15.75" thickBot="1" x14ac:dyDescent="0.3">
      <c r="A28" s="20" t="s">
        <v>33</v>
      </c>
      <c r="B28" s="22"/>
      <c r="C28" s="22"/>
      <c r="D28" s="21"/>
      <c r="E28" s="21"/>
      <c r="F28" s="21"/>
      <c r="G28" s="21"/>
      <c r="H28" s="21"/>
      <c r="I28" s="21"/>
      <c r="J28" s="21"/>
      <c r="K28" s="20" t="s">
        <v>32</v>
      </c>
      <c r="L28" s="25">
        <v>274349.93</v>
      </c>
      <c r="M28" s="23"/>
      <c r="N28" s="23"/>
      <c r="O28" s="24"/>
      <c r="P28" s="24"/>
      <c r="Q28" s="24"/>
      <c r="R28" s="24"/>
      <c r="S28" s="24"/>
      <c r="T28" s="24"/>
      <c r="U28" s="24"/>
      <c r="V28" s="23">
        <f t="shared" si="0"/>
        <v>274349.93</v>
      </c>
    </row>
    <row r="29" spans="1:22" ht="15.75" thickBot="1" x14ac:dyDescent="0.3">
      <c r="A29" s="20" t="s">
        <v>33</v>
      </c>
      <c r="B29" s="22"/>
      <c r="C29" s="22"/>
      <c r="D29" s="21"/>
      <c r="E29" s="21"/>
      <c r="F29" s="21"/>
      <c r="G29" s="21"/>
      <c r="H29" s="21"/>
      <c r="I29" s="21"/>
      <c r="J29" s="21"/>
      <c r="K29" s="20" t="s">
        <v>33</v>
      </c>
      <c r="L29" s="21">
        <v>12083723.630000001</v>
      </c>
      <c r="M29" s="21"/>
      <c r="N29" s="23"/>
      <c r="O29" s="24"/>
      <c r="P29" s="24"/>
      <c r="Q29" s="24"/>
      <c r="R29" s="24"/>
      <c r="S29" s="24"/>
      <c r="T29" s="24"/>
      <c r="U29" s="24"/>
      <c r="V29" s="23">
        <f t="shared" si="0"/>
        <v>12083723.630000001</v>
      </c>
    </row>
    <row r="30" spans="1:22" ht="15.75" thickBot="1" x14ac:dyDescent="0.3">
      <c r="A30" s="20" t="s">
        <v>34</v>
      </c>
      <c r="B30" s="22">
        <v>13092551.24</v>
      </c>
      <c r="C30" s="22">
        <v>12619600.869999999</v>
      </c>
      <c r="D30" s="21">
        <v>273796.05</v>
      </c>
      <c r="E30" s="21">
        <v>5140005.8899999997</v>
      </c>
      <c r="F30" s="21"/>
      <c r="G30" s="21">
        <v>12412519.68</v>
      </c>
      <c r="H30" s="21">
        <v>5140005.8899999997</v>
      </c>
      <c r="I30" s="21"/>
      <c r="J30" s="21">
        <v>597504.52</v>
      </c>
      <c r="K30" s="20" t="s">
        <v>32</v>
      </c>
      <c r="L30" s="25">
        <v>135000</v>
      </c>
      <c r="M30" s="25"/>
      <c r="N30" s="23"/>
      <c r="O30" s="24"/>
      <c r="P30" s="24"/>
      <c r="Q30" s="24"/>
      <c r="R30" s="24"/>
      <c r="S30" s="24"/>
      <c r="T30" s="24"/>
      <c r="U30" s="24"/>
      <c r="V30" s="23">
        <f t="shared" si="0"/>
        <v>135000</v>
      </c>
    </row>
    <row r="31" spans="1:22" ht="15.75" thickBot="1" x14ac:dyDescent="0.3">
      <c r="A31" s="20" t="s">
        <v>34</v>
      </c>
      <c r="B31" s="22"/>
      <c r="C31" s="22"/>
      <c r="D31" s="21"/>
      <c r="E31" s="21"/>
      <c r="F31" s="21"/>
      <c r="G31" s="21"/>
      <c r="H31" s="21"/>
      <c r="I31" s="21"/>
      <c r="J31" s="21"/>
      <c r="K31" s="20" t="s">
        <v>33</v>
      </c>
      <c r="L31" s="25">
        <v>273796.05</v>
      </c>
      <c r="M31" s="25"/>
      <c r="N31" s="23"/>
      <c r="O31" s="24"/>
      <c r="P31" s="24"/>
      <c r="Q31" s="24"/>
      <c r="R31" s="24"/>
      <c r="S31" s="24"/>
      <c r="T31" s="24"/>
      <c r="U31" s="24"/>
      <c r="V31" s="23">
        <f t="shared" si="0"/>
        <v>273796.05</v>
      </c>
    </row>
    <row r="32" spans="1:22" ht="15.75" thickBot="1" x14ac:dyDescent="0.3">
      <c r="A32" s="20" t="s">
        <v>34</v>
      </c>
      <c r="B32" s="22"/>
      <c r="C32" s="22"/>
      <c r="D32" s="21"/>
      <c r="E32" s="21"/>
      <c r="F32" s="21"/>
      <c r="G32" s="21"/>
      <c r="H32" s="21"/>
      <c r="I32" s="21"/>
      <c r="J32" s="21"/>
      <c r="K32" s="20" t="s">
        <v>34</v>
      </c>
      <c r="L32" s="25">
        <v>12083723.630000001</v>
      </c>
      <c r="M32" s="25">
        <v>5140005.8899999997</v>
      </c>
      <c r="N32" s="23"/>
      <c r="O32" s="24"/>
      <c r="P32" s="24"/>
      <c r="Q32" s="24"/>
      <c r="R32" s="24"/>
      <c r="S32" s="24"/>
      <c r="T32" s="24"/>
      <c r="U32" s="24"/>
      <c r="V32" s="23">
        <f t="shared" si="0"/>
        <v>17223729.52</v>
      </c>
    </row>
    <row r="33" spans="1:22" ht="15.75" thickBot="1" x14ac:dyDescent="0.3">
      <c r="A33" s="20" t="s">
        <v>35</v>
      </c>
      <c r="B33" s="22">
        <v>13100093.789999999</v>
      </c>
      <c r="C33" s="22">
        <v>12627143.42</v>
      </c>
      <c r="D33" s="21"/>
      <c r="E33" s="21"/>
      <c r="F33" s="21"/>
      <c r="G33" s="21"/>
      <c r="H33" s="21"/>
      <c r="I33" s="21"/>
      <c r="J33" s="21">
        <v>680000</v>
      </c>
      <c r="K33" s="20" t="s">
        <v>35</v>
      </c>
      <c r="L33" s="25">
        <v>11958723.630000001</v>
      </c>
      <c r="M33" s="25"/>
      <c r="N33" s="23"/>
      <c r="O33" s="24"/>
      <c r="P33" s="24"/>
      <c r="Q33" s="24"/>
      <c r="R33" s="24"/>
      <c r="S33" s="24"/>
      <c r="T33" s="24"/>
      <c r="U33" s="24"/>
      <c r="V33" s="23">
        <f t="shared" si="0"/>
        <v>11958723.630000001</v>
      </c>
    </row>
    <row r="34" spans="1:22" ht="15.75" thickBot="1" x14ac:dyDescent="0.3">
      <c r="A34" s="20" t="s">
        <v>36</v>
      </c>
      <c r="B34" s="22">
        <v>12818723.630000001</v>
      </c>
      <c r="C34" s="22">
        <v>12345773.26</v>
      </c>
      <c r="D34" s="21">
        <v>73599289.290000007</v>
      </c>
      <c r="E34" s="21">
        <v>500064.33</v>
      </c>
      <c r="F34" s="21"/>
      <c r="G34" s="21">
        <v>14445935.269999998</v>
      </c>
      <c r="H34" s="21">
        <v>500064.33</v>
      </c>
      <c r="I34" s="21"/>
      <c r="J34" s="21">
        <v>647377.14</v>
      </c>
      <c r="K34" s="20" t="s">
        <v>36</v>
      </c>
      <c r="L34" s="26">
        <v>12138723.630000001</v>
      </c>
      <c r="M34" s="25">
        <v>500064.33</v>
      </c>
      <c r="N34" s="23"/>
      <c r="O34" s="24"/>
      <c r="P34" s="24"/>
      <c r="Q34" s="24"/>
      <c r="R34" s="24"/>
      <c r="S34" s="24"/>
      <c r="T34" s="24"/>
      <c r="U34" s="24"/>
      <c r="V34" s="23">
        <f t="shared" si="0"/>
        <v>12638787.960000001</v>
      </c>
    </row>
    <row r="35" spans="1:22" ht="15.75" thickBot="1" x14ac:dyDescent="0.3">
      <c r="A35" s="20" t="s">
        <v>36</v>
      </c>
      <c r="B35" s="22"/>
      <c r="C35" s="22"/>
      <c r="D35" s="21"/>
      <c r="E35" s="21"/>
      <c r="F35" s="21"/>
      <c r="G35" s="21"/>
      <c r="H35" s="21"/>
      <c r="I35" s="21"/>
      <c r="J35" s="21"/>
      <c r="K35" s="20" t="s">
        <v>35</v>
      </c>
      <c r="L35" s="26">
        <v>281370.15999999997</v>
      </c>
      <c r="M35" s="25"/>
      <c r="N35" s="23"/>
      <c r="O35" s="24"/>
      <c r="P35" s="24"/>
      <c r="Q35" s="24"/>
      <c r="R35" s="24"/>
      <c r="S35" s="24"/>
      <c r="T35" s="24"/>
      <c r="U35" s="24"/>
      <c r="V35" s="23">
        <f t="shared" si="0"/>
        <v>281370.15999999997</v>
      </c>
    </row>
    <row r="36" spans="1:22" ht="15.75" thickBot="1" x14ac:dyDescent="0.3">
      <c r="A36" s="20" t="s">
        <v>36</v>
      </c>
      <c r="B36" s="22"/>
      <c r="C36" s="22"/>
      <c r="D36" s="21"/>
      <c r="E36" s="21"/>
      <c r="F36" s="21"/>
      <c r="G36" s="21"/>
      <c r="H36" s="21"/>
      <c r="I36" s="21"/>
      <c r="J36" s="21"/>
      <c r="K36" s="20" t="s">
        <v>34</v>
      </c>
      <c r="L36" s="26">
        <v>273827.61</v>
      </c>
      <c r="M36" s="25"/>
      <c r="N36" s="23"/>
      <c r="O36" s="24"/>
      <c r="P36" s="24"/>
      <c r="Q36" s="24"/>
      <c r="R36" s="24"/>
      <c r="S36" s="24"/>
      <c r="T36" s="24"/>
      <c r="U36" s="24"/>
      <c r="V36" s="23">
        <f t="shared" si="0"/>
        <v>273827.61</v>
      </c>
    </row>
    <row r="37" spans="1:22" ht="15.75" thickBot="1" x14ac:dyDescent="0.3">
      <c r="A37" s="20" t="s">
        <v>37</v>
      </c>
      <c r="B37" s="22">
        <v>12818723.630000001</v>
      </c>
      <c r="C37" s="22">
        <v>12345773.26</v>
      </c>
      <c r="D37" s="21"/>
      <c r="E37" s="21"/>
      <c r="F37" s="21"/>
      <c r="G37" s="21"/>
      <c r="H37" s="21"/>
      <c r="I37" s="21"/>
      <c r="J37" s="21"/>
      <c r="K37" s="20"/>
      <c r="L37" s="23"/>
      <c r="M37" s="23"/>
      <c r="N37" s="23"/>
      <c r="O37" s="24"/>
      <c r="P37" s="24"/>
      <c r="Q37" s="24"/>
      <c r="R37" s="24"/>
      <c r="S37" s="24"/>
      <c r="T37" s="24"/>
      <c r="U37" s="24"/>
      <c r="V37" s="23">
        <f t="shared" si="0"/>
        <v>0</v>
      </c>
    </row>
    <row r="38" spans="1:22" ht="15.75" thickBot="1" x14ac:dyDescent="0.3">
      <c r="A38" s="20" t="s">
        <v>38</v>
      </c>
      <c r="B38" s="22">
        <v>12818723.630000001</v>
      </c>
      <c r="C38" s="22">
        <v>12345773.26</v>
      </c>
      <c r="D38" s="21"/>
      <c r="E38" s="21"/>
      <c r="F38" s="21"/>
      <c r="G38" s="21"/>
      <c r="H38" s="21"/>
      <c r="I38" s="21"/>
      <c r="J38" s="21"/>
      <c r="K38" s="20"/>
      <c r="L38" s="23"/>
      <c r="M38" s="23"/>
      <c r="N38" s="23"/>
      <c r="O38" s="24"/>
      <c r="P38" s="24"/>
      <c r="Q38" s="24"/>
      <c r="R38" s="24"/>
      <c r="S38" s="24"/>
      <c r="T38" s="24"/>
      <c r="U38" s="24"/>
      <c r="V38" s="23">
        <f t="shared" si="0"/>
        <v>0</v>
      </c>
    </row>
    <row r="39" spans="1:22" ht="15.75" customHeight="1" thickBot="1" x14ac:dyDescent="0.3">
      <c r="A39" s="20" t="s">
        <v>39</v>
      </c>
      <c r="B39" s="22">
        <v>12818723.630000001</v>
      </c>
      <c r="C39" s="22">
        <v>12345773.26</v>
      </c>
      <c r="D39" s="27"/>
      <c r="E39" s="27"/>
      <c r="F39" s="22"/>
      <c r="G39" s="27"/>
      <c r="H39" s="27"/>
      <c r="I39" s="22"/>
      <c r="J39" s="22"/>
      <c r="K39" s="20"/>
      <c r="L39" s="25"/>
      <c r="M39" s="25"/>
      <c r="N39" s="24"/>
      <c r="O39" s="24"/>
      <c r="P39" s="24"/>
      <c r="Q39" s="24"/>
      <c r="R39" s="24"/>
      <c r="S39" s="24"/>
      <c r="T39" s="24"/>
      <c r="U39" s="24"/>
      <c r="V39" s="23">
        <f t="shared" si="0"/>
        <v>0</v>
      </c>
    </row>
    <row r="40" spans="1:22" ht="15.75" thickBot="1" x14ac:dyDescent="0.3">
      <c r="A40" s="20" t="s">
        <v>40</v>
      </c>
      <c r="B40" s="22">
        <v>12818723.630000001</v>
      </c>
      <c r="C40" s="22">
        <v>12345773.26</v>
      </c>
      <c r="D40" s="27"/>
      <c r="E40" s="27"/>
      <c r="F40" s="22"/>
      <c r="G40" s="27"/>
      <c r="H40" s="27"/>
      <c r="I40" s="22"/>
      <c r="J40" s="22"/>
      <c r="K40" s="20"/>
      <c r="L40" s="25"/>
      <c r="M40" s="25"/>
      <c r="N40" s="24"/>
      <c r="O40" s="24"/>
      <c r="P40" s="24"/>
      <c r="Q40" s="24"/>
      <c r="R40" s="24"/>
      <c r="S40" s="24"/>
      <c r="T40" s="24"/>
      <c r="U40" s="24"/>
      <c r="V40" s="23">
        <f>L40+M40+N40+R40+S40+T40+U40</f>
        <v>0</v>
      </c>
    </row>
    <row r="41" spans="1:22" ht="15.75" thickBot="1" x14ac:dyDescent="0.3">
      <c r="A41" s="28" t="s">
        <v>41</v>
      </c>
      <c r="B41" s="22">
        <v>12818723.630000001</v>
      </c>
      <c r="C41" s="22">
        <v>12345773.26</v>
      </c>
      <c r="D41" s="27"/>
      <c r="E41" s="27"/>
      <c r="F41" s="22"/>
      <c r="G41" s="27"/>
      <c r="H41" s="27"/>
      <c r="I41" s="22"/>
      <c r="J41" s="22"/>
      <c r="K41" s="20"/>
      <c r="L41" s="25"/>
      <c r="M41" s="25"/>
      <c r="N41" s="24"/>
      <c r="O41" s="24"/>
      <c r="P41" s="24"/>
      <c r="Q41" s="24"/>
      <c r="R41" s="24"/>
      <c r="S41" s="24"/>
      <c r="T41" s="24"/>
      <c r="U41" s="24"/>
      <c r="V41" s="23">
        <f>L41+M41+N41+R41+S41+T41+U41</f>
        <v>0</v>
      </c>
    </row>
    <row r="42" spans="1:22" ht="15.75" thickBot="1" x14ac:dyDescent="0.3">
      <c r="A42" s="29"/>
      <c r="B42" s="30">
        <f t="shared" ref="B42:J42" si="1">SUM(B22:B41)</f>
        <v>155508062.34999996</v>
      </c>
      <c r="C42" s="30">
        <f t="shared" si="1"/>
        <v>149832657.91</v>
      </c>
      <c r="D42" s="30">
        <f t="shared" si="1"/>
        <v>164805252.36000001</v>
      </c>
      <c r="E42" s="30">
        <f t="shared" si="1"/>
        <v>5640070.2199999997</v>
      </c>
      <c r="F42" s="30">
        <f t="shared" si="1"/>
        <v>0</v>
      </c>
      <c r="G42" s="30">
        <f t="shared" si="1"/>
        <v>88835265.11999999</v>
      </c>
      <c r="H42" s="30">
        <f t="shared" si="1"/>
        <v>5640070.2199999997</v>
      </c>
      <c r="I42" s="30">
        <f t="shared" si="1"/>
        <v>0</v>
      </c>
      <c r="J42" s="30">
        <f t="shared" si="1"/>
        <v>4265929.62</v>
      </c>
      <c r="K42" s="30"/>
      <c r="L42" s="30">
        <f t="shared" ref="L42:V42" si="2">SUM(L22:L41)</f>
        <v>86633251.25</v>
      </c>
      <c r="M42" s="30">
        <f t="shared" si="2"/>
        <v>5640070.2199999997</v>
      </c>
      <c r="N42" s="30">
        <f t="shared" si="2"/>
        <v>0</v>
      </c>
      <c r="O42" s="30">
        <f t="shared" si="2"/>
        <v>0</v>
      </c>
      <c r="P42" s="30">
        <f t="shared" si="2"/>
        <v>0</v>
      </c>
      <c r="Q42" s="30">
        <f t="shared" si="2"/>
        <v>0</v>
      </c>
      <c r="R42" s="30">
        <f t="shared" si="2"/>
        <v>29056.93</v>
      </c>
      <c r="S42" s="30">
        <f t="shared" si="2"/>
        <v>0</v>
      </c>
      <c r="T42" s="30">
        <f t="shared" si="2"/>
        <v>290383.56</v>
      </c>
      <c r="U42" s="30">
        <f t="shared" si="2"/>
        <v>0</v>
      </c>
      <c r="V42" s="30">
        <f t="shared" si="2"/>
        <v>92592761.959999993</v>
      </c>
    </row>
    <row r="43" spans="1:22" x14ac:dyDescent="0.25">
      <c r="A43" s="31"/>
      <c r="B43" s="31"/>
      <c r="C43" s="32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43.5" customHeight="1" x14ac:dyDescent="0.25">
      <c r="A44" s="33" t="s">
        <v>42</v>
      </c>
      <c r="B44" s="33"/>
      <c r="C44" s="33"/>
      <c r="D44" s="33"/>
      <c r="E44" s="33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15" customHeight="1" x14ac:dyDescent="0.25">
      <c r="A45" s="34" t="s">
        <v>43</v>
      </c>
      <c r="B45" s="34"/>
      <c r="C45" s="34"/>
      <c r="D45" s="34"/>
      <c r="E45" s="34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25">
      <c r="A46" s="34"/>
      <c r="B46" s="34"/>
      <c r="C46" s="34"/>
      <c r="D46" s="34"/>
      <c r="E46" s="34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33.75" customHeight="1" x14ac:dyDescent="0.25">
      <c r="A47" s="35" t="s">
        <v>44</v>
      </c>
      <c r="B47" s="35"/>
      <c r="C47" s="35"/>
      <c r="D47" s="35"/>
      <c r="E47" s="35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5" customHeight="1" x14ac:dyDescent="0.25">
      <c r="A48" s="35" t="s">
        <v>45</v>
      </c>
      <c r="B48" s="35"/>
      <c r="C48" s="35"/>
      <c r="D48" s="35"/>
      <c r="E48" s="35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" customHeight="1" x14ac:dyDescent="0.25">
      <c r="A49" s="35" t="s">
        <v>46</v>
      </c>
      <c r="B49" s="35"/>
      <c r="C49" s="35"/>
      <c r="D49" s="35"/>
      <c r="E49" s="3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15" customHeight="1" x14ac:dyDescent="0.25">
      <c r="A50" s="35" t="s">
        <v>47</v>
      </c>
      <c r="B50" s="35"/>
      <c r="C50" s="35"/>
      <c r="D50" s="35"/>
      <c r="E50" s="3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25">
      <c r="A51" s="31"/>
      <c r="B51" s="31"/>
      <c r="C51" s="32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5.75" customHeight="1" x14ac:dyDescent="0.25">
      <c r="A52" s="33" t="s">
        <v>48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39.75" customHeight="1" x14ac:dyDescent="0.25">
      <c r="A53" s="34" t="s">
        <v>43</v>
      </c>
      <c r="B53" s="34"/>
      <c r="C53" s="34"/>
      <c r="D53" s="34"/>
      <c r="E53" s="34"/>
      <c r="F53" s="36" t="s">
        <v>49</v>
      </c>
      <c r="G53" s="36" t="s">
        <v>50</v>
      </c>
      <c r="H53" s="36" t="s">
        <v>51</v>
      </c>
      <c r="I53" s="36" t="s">
        <v>52</v>
      </c>
      <c r="J53" s="36" t="s">
        <v>53</v>
      </c>
      <c r="K53" s="36" t="s">
        <v>54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39.75" customHeight="1" x14ac:dyDescent="0.25">
      <c r="A54" s="35" t="s">
        <v>55</v>
      </c>
      <c r="B54" s="35"/>
      <c r="C54" s="35"/>
      <c r="D54" s="35"/>
      <c r="E54" s="35"/>
      <c r="F54" s="37">
        <v>465591.56</v>
      </c>
      <c r="G54" s="38" t="s">
        <v>56</v>
      </c>
      <c r="H54" s="39">
        <v>201800010008207</v>
      </c>
      <c r="I54" s="40">
        <v>45293</v>
      </c>
      <c r="J54" s="40">
        <v>45293</v>
      </c>
      <c r="K54" s="41" t="s">
        <v>57</v>
      </c>
      <c r="L54" s="31"/>
      <c r="M54" s="31"/>
      <c r="N54" s="31"/>
      <c r="O54" s="31"/>
      <c r="P54" s="42"/>
      <c r="Q54" s="31"/>
      <c r="R54" s="31"/>
      <c r="S54" s="31"/>
      <c r="T54" s="31"/>
      <c r="U54" s="31"/>
      <c r="V54" s="31"/>
    </row>
    <row r="55" spans="1:22" ht="39.75" customHeight="1" x14ac:dyDescent="0.25">
      <c r="A55" s="35" t="s">
        <v>55</v>
      </c>
      <c r="B55" s="35"/>
      <c r="C55" s="35"/>
      <c r="D55" s="35"/>
      <c r="E55" s="35"/>
      <c r="F55" s="37">
        <v>423794.91</v>
      </c>
      <c r="G55" s="38" t="s">
        <v>56</v>
      </c>
      <c r="H55" s="39">
        <v>201800010008207</v>
      </c>
      <c r="I55" s="40">
        <v>45324</v>
      </c>
      <c r="J55" s="40">
        <v>45324</v>
      </c>
      <c r="K55" s="41" t="s">
        <v>57</v>
      </c>
      <c r="L55" s="31"/>
      <c r="M55" s="31"/>
      <c r="N55" s="31"/>
      <c r="O55" s="31"/>
      <c r="P55" s="42"/>
      <c r="Q55" s="31"/>
      <c r="R55" s="31"/>
      <c r="S55" s="31"/>
      <c r="T55" s="31"/>
      <c r="U55" s="31"/>
      <c r="V55" s="31"/>
    </row>
    <row r="56" spans="1:22" ht="39.75" customHeight="1" x14ac:dyDescent="0.25">
      <c r="A56" s="35" t="s">
        <v>55</v>
      </c>
      <c r="B56" s="35"/>
      <c r="C56" s="35"/>
      <c r="D56" s="35"/>
      <c r="E56" s="35"/>
      <c r="F56" s="37">
        <v>31895.32</v>
      </c>
      <c r="G56" s="38" t="s">
        <v>56</v>
      </c>
      <c r="H56" s="39">
        <v>201800010008207</v>
      </c>
      <c r="I56" s="40">
        <v>45261</v>
      </c>
      <c r="J56" s="40">
        <v>45352</v>
      </c>
      <c r="K56" s="41" t="s">
        <v>57</v>
      </c>
      <c r="L56" s="31"/>
      <c r="M56" s="31"/>
      <c r="N56" s="31"/>
      <c r="O56" s="31"/>
      <c r="P56" s="42"/>
      <c r="Q56" s="31"/>
      <c r="R56" s="31"/>
      <c r="S56" s="31"/>
      <c r="T56" s="31"/>
      <c r="U56" s="31"/>
      <c r="V56" s="31"/>
    </row>
    <row r="57" spans="1:22" ht="39.75" customHeight="1" x14ac:dyDescent="0.25">
      <c r="A57" s="35" t="s">
        <v>55</v>
      </c>
      <c r="B57" s="35"/>
      <c r="C57" s="35"/>
      <c r="D57" s="35"/>
      <c r="E57" s="35"/>
      <c r="F57" s="37">
        <v>427371.43</v>
      </c>
      <c r="G57" s="38" t="s">
        <v>56</v>
      </c>
      <c r="H57" s="39">
        <v>201800010008207</v>
      </c>
      <c r="I57" s="40">
        <v>45352</v>
      </c>
      <c r="J57" s="40">
        <v>45352</v>
      </c>
      <c r="K57" s="41" t="s">
        <v>57</v>
      </c>
      <c r="L57" s="31"/>
      <c r="M57" s="31"/>
      <c r="N57" s="31"/>
      <c r="O57" s="31"/>
      <c r="P57" s="42"/>
      <c r="Q57" s="31"/>
      <c r="R57" s="31"/>
      <c r="S57" s="31"/>
      <c r="T57" s="31"/>
      <c r="U57" s="31"/>
      <c r="V57" s="31"/>
    </row>
    <row r="58" spans="1:22" ht="39.75" customHeight="1" x14ac:dyDescent="0.25">
      <c r="A58" s="35" t="s">
        <v>55</v>
      </c>
      <c r="B58" s="35"/>
      <c r="C58" s="35"/>
      <c r="D58" s="35"/>
      <c r="E58" s="35"/>
      <c r="F58" s="37">
        <v>19537.810000000001</v>
      </c>
      <c r="G58" s="38" t="s">
        <v>56</v>
      </c>
      <c r="H58" s="39">
        <v>201800010008207</v>
      </c>
      <c r="I58" s="40">
        <v>45352</v>
      </c>
      <c r="J58" s="40">
        <v>45383</v>
      </c>
      <c r="K58" s="41" t="s">
        <v>57</v>
      </c>
      <c r="L58" s="31"/>
      <c r="M58" s="31"/>
      <c r="N58" s="31"/>
      <c r="O58" s="31"/>
      <c r="P58" s="42"/>
      <c r="Q58" s="31"/>
      <c r="R58" s="31"/>
      <c r="S58" s="31"/>
      <c r="T58" s="31"/>
      <c r="U58" s="31"/>
      <c r="V58" s="31"/>
    </row>
    <row r="59" spans="1:22" ht="39.75" customHeight="1" x14ac:dyDescent="0.25">
      <c r="A59" s="35" t="s">
        <v>55</v>
      </c>
      <c r="B59" s="35"/>
      <c r="C59" s="35"/>
      <c r="D59" s="35"/>
      <c r="E59" s="35"/>
      <c r="F59" s="37">
        <v>425974.6</v>
      </c>
      <c r="G59" s="38" t="s">
        <v>56</v>
      </c>
      <c r="H59" s="39">
        <v>202100010024770</v>
      </c>
      <c r="I59" s="40">
        <v>45383</v>
      </c>
      <c r="J59" s="40">
        <v>45383</v>
      </c>
      <c r="K59" s="41" t="s">
        <v>57</v>
      </c>
      <c r="L59" s="31"/>
      <c r="M59" s="31"/>
      <c r="N59" s="31"/>
      <c r="O59" s="31"/>
      <c r="P59" s="42"/>
      <c r="Q59" s="31"/>
      <c r="R59" s="31"/>
      <c r="S59" s="31"/>
      <c r="T59" s="31"/>
      <c r="U59" s="31"/>
      <c r="V59" s="31"/>
    </row>
    <row r="60" spans="1:22" ht="39.75" customHeight="1" x14ac:dyDescent="0.25">
      <c r="A60" s="35" t="s">
        <v>55</v>
      </c>
      <c r="B60" s="35"/>
      <c r="C60" s="35"/>
      <c r="D60" s="35"/>
      <c r="E60" s="35"/>
      <c r="F60" s="37">
        <v>402264.33</v>
      </c>
      <c r="G60" s="38" t="s">
        <v>56</v>
      </c>
      <c r="H60" s="39">
        <v>202100010024770</v>
      </c>
      <c r="I60" s="40">
        <v>45413</v>
      </c>
      <c r="J60" s="40">
        <v>45413</v>
      </c>
      <c r="K60" s="41" t="s">
        <v>57</v>
      </c>
      <c r="L60" s="31"/>
      <c r="M60" s="31"/>
      <c r="N60" s="31"/>
      <c r="O60" s="31"/>
      <c r="P60" s="42"/>
      <c r="Q60" s="31"/>
      <c r="R60" s="31"/>
      <c r="S60" s="31"/>
      <c r="T60" s="31"/>
      <c r="U60" s="31"/>
      <c r="V60" s="31"/>
    </row>
    <row r="61" spans="1:22" ht="39.75" customHeight="1" x14ac:dyDescent="0.25">
      <c r="A61" s="35" t="s">
        <v>58</v>
      </c>
      <c r="B61" s="35"/>
      <c r="C61" s="35"/>
      <c r="D61" s="35"/>
      <c r="E61" s="35"/>
      <c r="F61" s="37">
        <v>482591.2</v>
      </c>
      <c r="G61" s="38"/>
      <c r="H61" s="39"/>
      <c r="I61" s="40">
        <v>45444</v>
      </c>
      <c r="J61" s="40">
        <v>45444</v>
      </c>
      <c r="K61" s="41"/>
      <c r="L61" s="31"/>
      <c r="M61" s="31"/>
      <c r="N61" s="31"/>
      <c r="O61" s="31"/>
      <c r="P61" s="42"/>
      <c r="Q61" s="31"/>
      <c r="R61" s="31"/>
      <c r="S61" s="31"/>
      <c r="T61" s="31"/>
      <c r="U61" s="31"/>
      <c r="V61" s="31"/>
    </row>
    <row r="62" spans="1:22" ht="39.75" customHeight="1" x14ac:dyDescent="0.25">
      <c r="A62" s="35" t="s">
        <v>58</v>
      </c>
      <c r="B62" s="35"/>
      <c r="C62" s="35"/>
      <c r="D62" s="35"/>
      <c r="E62" s="35"/>
      <c r="F62" s="37">
        <v>466941.46</v>
      </c>
      <c r="G62" s="38"/>
      <c r="H62" s="39"/>
      <c r="I62" s="40">
        <v>45475</v>
      </c>
      <c r="J62" s="40">
        <v>45475</v>
      </c>
      <c r="K62" s="41"/>
      <c r="L62" s="31"/>
      <c r="M62" s="31"/>
      <c r="N62" s="31"/>
      <c r="O62" s="31"/>
      <c r="P62" s="42"/>
      <c r="Q62" s="31"/>
      <c r="R62" s="31"/>
      <c r="S62" s="31"/>
      <c r="T62" s="31"/>
      <c r="U62" s="31"/>
      <c r="V62" s="31"/>
    </row>
    <row r="63" spans="1:22" ht="39.75" customHeight="1" x14ac:dyDescent="0.25">
      <c r="A63" s="35" t="s">
        <v>59</v>
      </c>
      <c r="B63" s="35"/>
      <c r="C63" s="35"/>
      <c r="D63" s="35"/>
      <c r="E63" s="35"/>
      <c r="F63" s="37">
        <f>7358.81</f>
        <v>7358.81</v>
      </c>
      <c r="G63" s="38" t="s">
        <v>56</v>
      </c>
      <c r="H63" s="39">
        <v>201800010008207</v>
      </c>
      <c r="I63" s="40">
        <v>45293</v>
      </c>
      <c r="J63" s="40">
        <v>45324</v>
      </c>
      <c r="K63" s="41" t="s">
        <v>57</v>
      </c>
      <c r="L63" s="31"/>
      <c r="M63" s="31"/>
      <c r="N63" s="31"/>
      <c r="O63" s="31"/>
      <c r="P63" s="42"/>
      <c r="Q63" s="31"/>
      <c r="R63" s="31"/>
      <c r="S63" s="31"/>
      <c r="T63" s="31"/>
      <c r="U63" s="31"/>
      <c r="V63" s="31"/>
    </row>
    <row r="64" spans="1:22" ht="39.75" customHeight="1" x14ac:dyDescent="0.25">
      <c r="A64" s="35" t="s">
        <v>59</v>
      </c>
      <c r="B64" s="35"/>
      <c r="C64" s="35"/>
      <c r="D64" s="35"/>
      <c r="E64" s="35"/>
      <c r="F64" s="37">
        <v>49155.46</v>
      </c>
      <c r="G64" s="38" t="s">
        <v>56</v>
      </c>
      <c r="H64" s="39">
        <v>201800010008207</v>
      </c>
      <c r="I64" s="40">
        <v>45324</v>
      </c>
      <c r="J64" s="40">
        <v>45324</v>
      </c>
      <c r="K64" s="41" t="s">
        <v>57</v>
      </c>
      <c r="L64" s="31"/>
      <c r="M64" s="31"/>
      <c r="N64" s="31"/>
      <c r="O64" s="31"/>
      <c r="P64" s="42"/>
      <c r="Q64" s="31"/>
      <c r="R64" s="31"/>
      <c r="S64" s="31"/>
      <c r="T64" s="31"/>
      <c r="U64" s="31"/>
      <c r="V64" s="31"/>
    </row>
    <row r="65" spans="1:22" ht="39.75" customHeight="1" x14ac:dyDescent="0.25">
      <c r="A65" s="35" t="s">
        <v>59</v>
      </c>
      <c r="B65" s="35"/>
      <c r="C65" s="35"/>
      <c r="D65" s="35"/>
      <c r="E65" s="35"/>
      <c r="F65" s="37">
        <v>26041.13</v>
      </c>
      <c r="G65" s="38" t="s">
        <v>56</v>
      </c>
      <c r="H65" s="39">
        <v>201800010008207</v>
      </c>
      <c r="I65" s="40">
        <v>45352</v>
      </c>
      <c r="J65" s="40">
        <v>45352</v>
      </c>
      <c r="K65" s="41" t="s">
        <v>57</v>
      </c>
      <c r="L65" s="31"/>
      <c r="M65" s="31"/>
      <c r="N65" s="31"/>
      <c r="O65" s="31"/>
      <c r="P65" s="42"/>
      <c r="Q65" s="31"/>
      <c r="R65" s="31"/>
      <c r="S65" s="31"/>
      <c r="T65" s="31"/>
      <c r="U65" s="31"/>
      <c r="V65" s="31"/>
    </row>
    <row r="66" spans="1:22" ht="39.75" customHeight="1" x14ac:dyDescent="0.25">
      <c r="A66" s="35" t="s">
        <v>59</v>
      </c>
      <c r="B66" s="35"/>
      <c r="C66" s="35"/>
      <c r="D66" s="35"/>
      <c r="E66" s="35"/>
      <c r="F66" s="37">
        <v>46975.77</v>
      </c>
      <c r="G66" s="38" t="s">
        <v>56</v>
      </c>
      <c r="H66" s="39">
        <v>202100010024770</v>
      </c>
      <c r="I66" s="40">
        <v>45384</v>
      </c>
      <c r="J66" s="40">
        <v>45384</v>
      </c>
      <c r="K66" s="41" t="s">
        <v>57</v>
      </c>
      <c r="L66" s="31"/>
      <c r="M66" s="31"/>
      <c r="N66" s="31"/>
      <c r="O66" s="31"/>
      <c r="P66" s="42"/>
      <c r="Q66" s="31"/>
      <c r="R66" s="31"/>
      <c r="S66" s="31"/>
      <c r="T66" s="31"/>
      <c r="U66" s="31"/>
      <c r="V66" s="31"/>
    </row>
    <row r="67" spans="1:22" ht="39.75" customHeight="1" x14ac:dyDescent="0.25">
      <c r="A67" s="35" t="s">
        <v>59</v>
      </c>
      <c r="B67" s="35"/>
      <c r="C67" s="35"/>
      <c r="D67" s="35"/>
      <c r="E67" s="35"/>
      <c r="F67" s="37">
        <v>70686.039999999994</v>
      </c>
      <c r="G67" s="38" t="s">
        <v>56</v>
      </c>
      <c r="H67" s="39">
        <v>202100010024770</v>
      </c>
      <c r="I67" s="40">
        <v>45413</v>
      </c>
      <c r="J67" s="40">
        <v>45413</v>
      </c>
      <c r="K67" s="41" t="s">
        <v>57</v>
      </c>
      <c r="L67" s="31"/>
      <c r="M67" s="31"/>
      <c r="N67" s="31"/>
      <c r="O67" s="31"/>
      <c r="P67" s="42"/>
      <c r="Q67" s="31"/>
      <c r="R67" s="31"/>
      <c r="S67" s="31"/>
      <c r="T67" s="31"/>
      <c r="U67" s="31"/>
      <c r="V67" s="31"/>
    </row>
    <row r="68" spans="1:22" ht="39.75" customHeight="1" x14ac:dyDescent="0.25">
      <c r="A68" s="35" t="s">
        <v>60</v>
      </c>
      <c r="B68" s="35"/>
      <c r="C68" s="35"/>
      <c r="D68" s="35"/>
      <c r="E68" s="35"/>
      <c r="F68" s="37">
        <v>23425.49</v>
      </c>
      <c r="G68" s="38"/>
      <c r="H68" s="39"/>
      <c r="I68" s="40">
        <v>45444</v>
      </c>
      <c r="J68" s="40">
        <v>45444</v>
      </c>
      <c r="K68" s="41"/>
      <c r="L68" s="31"/>
      <c r="M68" s="31"/>
      <c r="N68" s="31"/>
      <c r="O68" s="31"/>
      <c r="P68" s="42"/>
      <c r="Q68" s="31"/>
      <c r="R68" s="31"/>
      <c r="S68" s="31"/>
      <c r="T68" s="31"/>
      <c r="U68" s="31"/>
      <c r="V68" s="31"/>
    </row>
    <row r="69" spans="1:22" ht="39.75" customHeight="1" x14ac:dyDescent="0.25">
      <c r="A69" s="35" t="s">
        <v>60</v>
      </c>
      <c r="B69" s="35"/>
      <c r="C69" s="35"/>
      <c r="D69" s="35"/>
      <c r="E69" s="35"/>
      <c r="F69" s="37">
        <v>6008.91</v>
      </c>
      <c r="G69" s="38"/>
      <c r="H69" s="39"/>
      <c r="I69" s="40">
        <v>45475</v>
      </c>
      <c r="J69" s="40">
        <v>45475</v>
      </c>
      <c r="K69" s="41"/>
      <c r="L69" s="31"/>
      <c r="M69" s="31"/>
      <c r="N69" s="31"/>
      <c r="O69" s="31"/>
      <c r="P69" s="42"/>
      <c r="Q69" s="31"/>
      <c r="R69" s="31"/>
      <c r="S69" s="31"/>
      <c r="T69" s="31"/>
      <c r="U69" s="31"/>
      <c r="V69" s="31"/>
    </row>
    <row r="70" spans="1:22" ht="39.75" customHeight="1" x14ac:dyDescent="0.25">
      <c r="A70" s="35" t="s">
        <v>61</v>
      </c>
      <c r="B70" s="35"/>
      <c r="C70" s="35"/>
      <c r="D70" s="35"/>
      <c r="E70" s="35"/>
      <c r="F70" s="37">
        <v>97807.09</v>
      </c>
      <c r="G70" s="38" t="s">
        <v>56</v>
      </c>
      <c r="H70" s="39">
        <v>201800010008207</v>
      </c>
      <c r="I70" s="40">
        <v>45293</v>
      </c>
      <c r="J70" s="40">
        <v>45293</v>
      </c>
      <c r="K70" s="41" t="s">
        <v>57</v>
      </c>
      <c r="L70" s="31"/>
      <c r="M70" s="31"/>
      <c r="N70" s="31"/>
      <c r="O70" s="31"/>
      <c r="P70" s="42"/>
      <c r="Q70" s="31"/>
      <c r="R70" s="31"/>
      <c r="S70" s="31"/>
      <c r="T70" s="31"/>
      <c r="U70" s="31"/>
      <c r="V70" s="31"/>
    </row>
    <row r="71" spans="1:22" ht="39.75" customHeight="1" x14ac:dyDescent="0.25">
      <c r="A71" s="35" t="s">
        <v>61</v>
      </c>
      <c r="B71" s="35"/>
      <c r="C71" s="35"/>
      <c r="D71" s="35"/>
      <c r="E71" s="35"/>
      <c r="F71" s="37">
        <v>95589.8</v>
      </c>
      <c r="G71" s="38" t="s">
        <v>56</v>
      </c>
      <c r="H71" s="39">
        <v>201800010008207</v>
      </c>
      <c r="I71" s="40">
        <v>45324</v>
      </c>
      <c r="J71" s="40">
        <v>45324</v>
      </c>
      <c r="K71" s="41" t="s">
        <v>57</v>
      </c>
      <c r="L71" s="31"/>
      <c r="M71" s="31"/>
      <c r="N71" s="31"/>
      <c r="O71" s="31"/>
      <c r="P71" s="42"/>
      <c r="Q71" s="31"/>
      <c r="R71" s="31"/>
      <c r="S71" s="31"/>
      <c r="T71" s="31"/>
      <c r="U71" s="31"/>
      <c r="V71" s="31"/>
    </row>
    <row r="72" spans="1:22" ht="39.75" customHeight="1" x14ac:dyDescent="0.25">
      <c r="A72" s="35" t="s">
        <v>61</v>
      </c>
      <c r="B72" s="35"/>
      <c r="C72" s="35"/>
      <c r="D72" s="35"/>
      <c r="E72" s="35"/>
      <c r="F72" s="37">
        <v>146587.44</v>
      </c>
      <c r="G72" s="38" t="s">
        <v>56</v>
      </c>
      <c r="H72" s="39">
        <v>201800010008207</v>
      </c>
      <c r="I72" s="40">
        <v>45352</v>
      </c>
      <c r="J72" s="40">
        <v>45352</v>
      </c>
      <c r="K72" s="41" t="s">
        <v>57</v>
      </c>
      <c r="L72" s="31"/>
      <c r="M72" s="31"/>
      <c r="N72" s="31"/>
      <c r="O72" s="31"/>
      <c r="P72" s="42"/>
      <c r="Q72" s="31"/>
      <c r="R72" s="31"/>
      <c r="S72" s="31"/>
      <c r="T72" s="31"/>
      <c r="U72" s="31"/>
      <c r="V72" s="31"/>
    </row>
    <row r="73" spans="1:22" ht="39.75" customHeight="1" x14ac:dyDescent="0.25">
      <c r="A73" s="35" t="s">
        <v>61</v>
      </c>
      <c r="B73" s="35"/>
      <c r="C73" s="35"/>
      <c r="D73" s="35"/>
      <c r="E73" s="35"/>
      <c r="F73" s="37">
        <v>77366.83</v>
      </c>
      <c r="G73" s="38" t="s">
        <v>56</v>
      </c>
      <c r="H73" s="39">
        <v>202100010024770</v>
      </c>
      <c r="I73" s="40">
        <v>45384</v>
      </c>
      <c r="J73" s="40">
        <v>45384</v>
      </c>
      <c r="K73" s="41" t="s">
        <v>57</v>
      </c>
      <c r="L73" s="31"/>
      <c r="M73" s="31"/>
      <c r="N73" s="31"/>
      <c r="O73" s="31"/>
      <c r="P73" s="42"/>
      <c r="Q73" s="31"/>
      <c r="R73" s="31"/>
      <c r="S73" s="31"/>
      <c r="T73" s="31"/>
      <c r="U73" s="31"/>
      <c r="V73" s="31"/>
    </row>
    <row r="74" spans="1:22" ht="39.75" customHeight="1" x14ac:dyDescent="0.25">
      <c r="A74" s="35" t="s">
        <v>61</v>
      </c>
      <c r="B74" s="35"/>
      <c r="C74" s="35"/>
      <c r="D74" s="35"/>
      <c r="E74" s="35"/>
      <c r="F74" s="37">
        <v>124554.15</v>
      </c>
      <c r="G74" s="38" t="s">
        <v>56</v>
      </c>
      <c r="H74" s="39">
        <v>202100010024770</v>
      </c>
      <c r="I74" s="40">
        <v>45413</v>
      </c>
      <c r="J74" s="40">
        <v>45413</v>
      </c>
      <c r="K74" s="41" t="s">
        <v>57</v>
      </c>
      <c r="L74" s="31"/>
      <c r="M74" s="31"/>
      <c r="N74" s="31"/>
      <c r="O74" s="31"/>
      <c r="P74" s="42"/>
      <c r="Q74" s="31"/>
      <c r="R74" s="31"/>
      <c r="S74" s="31"/>
      <c r="T74" s="31"/>
      <c r="U74" s="31"/>
      <c r="V74" s="31"/>
    </row>
    <row r="75" spans="1:22" ht="39.75" customHeight="1" x14ac:dyDescent="0.25">
      <c r="A75" s="35" t="s">
        <v>62</v>
      </c>
      <c r="B75" s="35"/>
      <c r="C75" s="35"/>
      <c r="D75" s="35"/>
      <c r="E75" s="35"/>
      <c r="F75" s="37">
        <v>173983.31</v>
      </c>
      <c r="G75" s="38"/>
      <c r="H75" s="39"/>
      <c r="I75" s="40">
        <v>45444</v>
      </c>
      <c r="J75" s="40">
        <v>45444</v>
      </c>
      <c r="K75" s="41"/>
      <c r="L75" s="31"/>
      <c r="M75" s="31"/>
      <c r="N75" s="31"/>
      <c r="O75" s="31"/>
      <c r="P75" s="42"/>
      <c r="Q75" s="31"/>
      <c r="R75" s="31"/>
      <c r="S75" s="31"/>
      <c r="T75" s="31"/>
      <c r="U75" s="31"/>
      <c r="V75" s="31"/>
    </row>
    <row r="76" spans="1:22" ht="39.75" customHeight="1" x14ac:dyDescent="0.25">
      <c r="A76" s="35" t="s">
        <v>62</v>
      </c>
      <c r="B76" s="35"/>
      <c r="C76" s="35"/>
      <c r="D76" s="35"/>
      <c r="E76" s="35"/>
      <c r="F76" s="37">
        <v>174426.77</v>
      </c>
      <c r="G76" s="38"/>
      <c r="H76" s="39"/>
      <c r="I76" s="40">
        <v>45475</v>
      </c>
      <c r="J76" s="40">
        <v>45475</v>
      </c>
      <c r="K76" s="41"/>
      <c r="L76" s="31"/>
      <c r="M76" s="31"/>
      <c r="N76" s="31"/>
      <c r="O76" s="31"/>
      <c r="P76" s="42"/>
      <c r="Q76" s="31"/>
      <c r="R76" s="31"/>
      <c r="S76" s="31"/>
      <c r="T76" s="31"/>
      <c r="U76" s="31"/>
      <c r="V76" s="31"/>
    </row>
    <row r="77" spans="1:22" ht="15" customHeight="1" x14ac:dyDescent="0.25">
      <c r="A77" s="35" t="s">
        <v>63</v>
      </c>
      <c r="B77" s="35"/>
      <c r="C77" s="35"/>
      <c r="D77" s="35"/>
      <c r="E77" s="35"/>
      <c r="F77" s="37"/>
      <c r="G77" s="38"/>
      <c r="H77" s="41"/>
      <c r="I77" s="41"/>
      <c r="J77" s="41"/>
      <c r="K77" s="41"/>
      <c r="L77" s="31"/>
      <c r="M77" s="31"/>
      <c r="N77" s="31"/>
      <c r="O77" s="31"/>
      <c r="P77" s="42"/>
      <c r="Q77" s="31"/>
      <c r="R77" s="31"/>
      <c r="S77" s="31"/>
      <c r="T77" s="31"/>
      <c r="U77" s="31"/>
      <c r="V77" s="31"/>
    </row>
    <row r="78" spans="1:22" ht="15" customHeight="1" x14ac:dyDescent="0.25">
      <c r="A78" s="35" t="s">
        <v>64</v>
      </c>
      <c r="B78" s="35"/>
      <c r="C78" s="35"/>
      <c r="D78" s="35"/>
      <c r="E78" s="35"/>
      <c r="F78" s="41"/>
      <c r="G78" s="38"/>
      <c r="H78" s="41"/>
      <c r="I78" s="41"/>
      <c r="J78" s="41"/>
      <c r="K78" s="41"/>
      <c r="L78" s="31"/>
      <c r="M78" s="31"/>
      <c r="N78" s="31"/>
      <c r="O78" s="31"/>
      <c r="P78" s="42"/>
      <c r="Q78" s="31"/>
      <c r="R78" s="31"/>
      <c r="S78" s="31"/>
      <c r="T78" s="31"/>
      <c r="U78" s="31"/>
      <c r="V78" s="31"/>
    </row>
    <row r="79" spans="1:22" ht="15" customHeight="1" x14ac:dyDescent="0.25">
      <c r="A79" s="35" t="s">
        <v>65</v>
      </c>
      <c r="B79" s="35"/>
      <c r="C79" s="35"/>
      <c r="D79" s="35"/>
      <c r="E79" s="35"/>
      <c r="F79" s="41"/>
      <c r="G79" s="38"/>
      <c r="H79" s="41"/>
      <c r="I79" s="41"/>
      <c r="J79" s="41"/>
      <c r="K79" s="41"/>
      <c r="L79" s="31"/>
      <c r="M79" s="31"/>
      <c r="N79" s="31"/>
      <c r="O79" s="31"/>
      <c r="P79" s="42"/>
      <c r="Q79" s="31"/>
      <c r="R79" s="31"/>
      <c r="S79" s="31"/>
      <c r="T79" s="31"/>
      <c r="U79" s="31"/>
      <c r="V79" s="31"/>
    </row>
    <row r="80" spans="1:22" ht="15" customHeight="1" x14ac:dyDescent="0.25">
      <c r="A80" s="35" t="s">
        <v>66</v>
      </c>
      <c r="B80" s="35"/>
      <c r="C80" s="35"/>
      <c r="D80" s="35"/>
      <c r="E80" s="35"/>
      <c r="F80" s="41"/>
      <c r="G80" s="38"/>
      <c r="H80" s="41"/>
      <c r="I80" s="41"/>
      <c r="J80" s="41"/>
      <c r="K80" s="41"/>
      <c r="L80" s="31"/>
      <c r="M80" s="31"/>
      <c r="N80" s="31"/>
      <c r="O80" s="31"/>
      <c r="P80" s="42"/>
      <c r="Q80" s="31"/>
      <c r="R80" s="31"/>
      <c r="S80" s="31"/>
      <c r="T80" s="31"/>
      <c r="U80" s="31"/>
      <c r="V80" s="31"/>
    </row>
    <row r="81" spans="1:22" ht="15" customHeight="1" x14ac:dyDescent="0.25">
      <c r="A81" s="43" t="s">
        <v>67</v>
      </c>
      <c r="B81" s="43"/>
      <c r="C81" s="43"/>
      <c r="D81" s="43"/>
      <c r="E81" s="43"/>
      <c r="F81" s="44">
        <f>SUM(F54:F80)</f>
        <v>4265929.62</v>
      </c>
      <c r="G81" s="45"/>
      <c r="H81" s="45"/>
      <c r="I81" s="45"/>
      <c r="J81" s="45"/>
      <c r="K81" s="45"/>
      <c r="L81" s="31"/>
      <c r="M81" s="31"/>
      <c r="N81" s="31"/>
      <c r="O81" s="31"/>
      <c r="P81" s="42"/>
      <c r="Q81" s="31"/>
      <c r="R81" s="31"/>
      <c r="S81" s="31"/>
      <c r="T81" s="31"/>
      <c r="U81" s="31"/>
      <c r="V81" s="31"/>
    </row>
    <row r="82" spans="1:22" ht="15" customHeight="1" x14ac:dyDescent="0.25">
      <c r="A82" s="46" t="s">
        <v>68</v>
      </c>
      <c r="B82" s="46"/>
      <c r="C82" s="46"/>
      <c r="D82" s="46"/>
      <c r="E82" s="46"/>
      <c r="F82" s="46"/>
      <c r="G82" s="46"/>
      <c r="H82" s="46"/>
      <c r="I82" s="42"/>
      <c r="J82" s="42"/>
      <c r="K82" s="42"/>
      <c r="L82" s="42"/>
      <c r="M82" s="42"/>
      <c r="N82" s="42"/>
      <c r="O82" s="42"/>
      <c r="P82" s="31"/>
      <c r="Q82" s="31"/>
      <c r="R82" s="31"/>
      <c r="S82" s="31"/>
      <c r="T82" s="31"/>
      <c r="U82" s="31"/>
      <c r="V82" s="31"/>
    </row>
    <row r="83" spans="1:22" ht="15.75" thickBot="1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31"/>
      <c r="Q83" s="31"/>
      <c r="R83" s="31"/>
      <c r="S83" s="31"/>
      <c r="T83" s="31"/>
      <c r="U83" s="31"/>
      <c r="V83" s="31"/>
    </row>
    <row r="84" spans="1:22" ht="21.75" customHeight="1" thickBot="1" x14ac:dyDescent="0.3">
      <c r="A84" s="48" t="s">
        <v>69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9"/>
      <c r="M84" s="49"/>
      <c r="N84" s="49"/>
      <c r="O84" s="49"/>
      <c r="P84" s="31"/>
      <c r="Q84" s="31"/>
      <c r="R84" s="31"/>
      <c r="S84" s="31"/>
      <c r="T84" s="31"/>
      <c r="U84" s="31"/>
      <c r="V84" s="31"/>
    </row>
    <row r="85" spans="1:22" ht="21.75" customHeight="1" thickBot="1" x14ac:dyDescent="0.3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9"/>
      <c r="M85" s="49"/>
      <c r="N85" s="49"/>
      <c r="O85" s="49"/>
      <c r="P85" s="31"/>
      <c r="Q85" s="31"/>
      <c r="R85" s="31"/>
      <c r="S85" s="31"/>
      <c r="T85" s="31"/>
      <c r="U85" s="31"/>
      <c r="V85" s="31"/>
    </row>
    <row r="86" spans="1:22" x14ac:dyDescent="0.25">
      <c r="A86" s="31"/>
      <c r="B86" s="31"/>
      <c r="C86" s="3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ht="15" customHeight="1" x14ac:dyDescent="0.25">
      <c r="A87" s="46" t="s">
        <v>70</v>
      </c>
      <c r="B87" s="46"/>
      <c r="C87" s="46"/>
      <c r="D87" s="46"/>
      <c r="E87" s="46"/>
      <c r="F87" s="46"/>
      <c r="G87" s="46"/>
      <c r="H87" s="46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ht="38.25" customHeight="1" x14ac:dyDescent="0.25">
      <c r="A88" s="50"/>
      <c r="B88" s="50"/>
      <c r="C88" s="50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x14ac:dyDescent="0.25">
      <c r="A89" s="31"/>
      <c r="B89" s="31"/>
      <c r="C89" s="32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 ht="15" customHeight="1" x14ac:dyDescent="0.25">
      <c r="A90" s="31"/>
      <c r="B90" s="31"/>
      <c r="C90" s="32"/>
      <c r="D90" s="51"/>
      <c r="E90" s="51"/>
      <c r="F90" s="51"/>
      <c r="I90" s="51"/>
      <c r="J90" s="51"/>
      <c r="K90" s="51"/>
      <c r="L90" s="5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 ht="33.75" customHeight="1" x14ac:dyDescent="0.25">
      <c r="A91" s="52"/>
      <c r="B91" s="52"/>
      <c r="C91" s="32"/>
      <c r="D91" s="51"/>
      <c r="E91" s="51"/>
      <c r="F91" s="51"/>
      <c r="I91" s="51"/>
      <c r="J91" s="51"/>
      <c r="K91" s="51"/>
      <c r="L91" s="5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x14ac:dyDescent="0.25">
      <c r="A92" s="31"/>
      <c r="B92" s="31"/>
      <c r="C92" s="32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x14ac:dyDescent="0.25">
      <c r="A93" s="31"/>
      <c r="B93" s="31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x14ac:dyDescent="0.25">
      <c r="A94" s="31"/>
      <c r="B94" s="31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x14ac:dyDescent="0.25">
      <c r="A95" s="31"/>
      <c r="B95" s="31"/>
      <c r="C95" s="32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x14ac:dyDescent="0.25">
      <c r="A96" s="31"/>
      <c r="B96" s="31"/>
      <c r="C96" s="32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x14ac:dyDescent="0.25">
      <c r="A97" s="53"/>
      <c r="B97" s="53"/>
      <c r="C97" s="54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2" x14ac:dyDescent="0.25">
      <c r="A98" s="53"/>
      <c r="B98" s="53"/>
      <c r="C98" s="54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spans="1:22" x14ac:dyDescent="0.25">
      <c r="A99" s="53"/>
      <c r="B99" s="53"/>
      <c r="C99" s="54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1:22" x14ac:dyDescent="0.25">
      <c r="A100" s="53"/>
      <c r="B100" s="53"/>
      <c r="C100" s="54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1:22" x14ac:dyDescent="0.25">
      <c r="A101" s="53"/>
      <c r="B101" s="53"/>
      <c r="C101" s="54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1:22" x14ac:dyDescent="0.25">
      <c r="A102" s="53"/>
      <c r="B102" s="53"/>
      <c r="C102" s="54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x14ac:dyDescent="0.25">
      <c r="A103" s="53"/>
      <c r="B103" s="53"/>
      <c r="C103" s="54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x14ac:dyDescent="0.25">
      <c r="A104" s="53"/>
      <c r="B104" s="53"/>
      <c r="C104" s="54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x14ac:dyDescent="0.25">
      <c r="A105" s="53"/>
      <c r="B105" s="53"/>
      <c r="C105" s="5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x14ac:dyDescent="0.25">
      <c r="A106" s="53"/>
      <c r="B106" s="53"/>
      <c r="C106" s="54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x14ac:dyDescent="0.25">
      <c r="A107" s="53"/>
      <c r="B107" s="53"/>
      <c r="C107" s="54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x14ac:dyDescent="0.25">
      <c r="A108" s="53"/>
      <c r="B108" s="53"/>
      <c r="C108" s="54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x14ac:dyDescent="0.25">
      <c r="A109" s="53"/>
      <c r="B109" s="53"/>
      <c r="C109" s="54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x14ac:dyDescent="0.25">
      <c r="A110" s="53"/>
      <c r="B110" s="53"/>
      <c r="C110" s="54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x14ac:dyDescent="0.25">
      <c r="A111" s="53"/>
      <c r="B111" s="53"/>
      <c r="C111" s="5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x14ac:dyDescent="0.25">
      <c r="A112" s="53"/>
      <c r="B112" s="53"/>
      <c r="C112" s="54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2" x14ac:dyDescent="0.25">
      <c r="A113" s="53"/>
      <c r="B113" s="53"/>
      <c r="C113" s="54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2" x14ac:dyDescent="0.25">
      <c r="A114" s="53"/>
      <c r="B114" s="53"/>
      <c r="C114" s="5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x14ac:dyDescent="0.25">
      <c r="A115" s="53"/>
      <c r="B115" s="53"/>
      <c r="C115" s="54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2" x14ac:dyDescent="0.25">
      <c r="A116" s="53"/>
      <c r="B116" s="53"/>
      <c r="C116" s="5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x14ac:dyDescent="0.25">
      <c r="A117" s="53"/>
      <c r="B117" s="53"/>
      <c r="C117" s="54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5">
      <c r="A118" s="53"/>
      <c r="B118" s="53"/>
      <c r="C118" s="54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5">
      <c r="A119" s="53"/>
      <c r="B119" s="53"/>
      <c r="C119" s="54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x14ac:dyDescent="0.25">
      <c r="A120" s="53"/>
      <c r="B120" s="53"/>
      <c r="C120" s="54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x14ac:dyDescent="0.25">
      <c r="A121" s="53"/>
      <c r="B121" s="53"/>
      <c r="C121" s="54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x14ac:dyDescent="0.25">
      <c r="A122" s="53"/>
      <c r="B122" s="53"/>
      <c r="C122" s="54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5">
      <c r="A123" s="53"/>
      <c r="B123" s="53"/>
      <c r="C123" s="54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5">
      <c r="A124" s="53"/>
      <c r="B124" s="53"/>
      <c r="C124" s="54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5">
      <c r="A125" s="53"/>
      <c r="B125" s="53"/>
      <c r="C125" s="54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x14ac:dyDescent="0.25">
      <c r="A126" s="53"/>
      <c r="B126" s="53"/>
      <c r="C126" s="54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 x14ac:dyDescent="0.25">
      <c r="A127" s="53"/>
      <c r="B127" s="53"/>
      <c r="C127" s="54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2" x14ac:dyDescent="0.25">
      <c r="A128" s="53"/>
      <c r="B128" s="53"/>
      <c r="C128" s="54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x14ac:dyDescent="0.25">
      <c r="A129" s="53"/>
      <c r="B129" s="53"/>
      <c r="C129" s="54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 x14ac:dyDescent="0.25">
      <c r="A130" s="53"/>
      <c r="B130" s="53"/>
      <c r="C130" s="54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1:22" x14ac:dyDescent="0.25">
      <c r="A131" s="53"/>
      <c r="B131" s="53"/>
      <c r="C131" s="54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 x14ac:dyDescent="0.25">
      <c r="A132" s="53"/>
      <c r="B132" s="53"/>
      <c r="C132" s="54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1:22" x14ac:dyDescent="0.25">
      <c r="A133" s="53"/>
      <c r="B133" s="53"/>
      <c r="C133" s="54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</sheetData>
  <mergeCells count="73">
    <mergeCell ref="D91:F91"/>
    <mergeCell ref="I91:L91"/>
    <mergeCell ref="A83:O83"/>
    <mergeCell ref="A84:K85"/>
    <mergeCell ref="L84:O85"/>
    <mergeCell ref="A87:H87"/>
    <mergeCell ref="A88:C88"/>
    <mergeCell ref="D90:F90"/>
    <mergeCell ref="I90:L90"/>
    <mergeCell ref="A77:E77"/>
    <mergeCell ref="A78:E78"/>
    <mergeCell ref="A79:E79"/>
    <mergeCell ref="A80:E80"/>
    <mergeCell ref="A81:E81"/>
    <mergeCell ref="A82:H82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5:E46"/>
    <mergeCell ref="A47:E47"/>
    <mergeCell ref="A48:E48"/>
    <mergeCell ref="A49:E49"/>
    <mergeCell ref="A50:E50"/>
    <mergeCell ref="A52:K52"/>
    <mergeCell ref="K20:N20"/>
    <mergeCell ref="O20:P20"/>
    <mergeCell ref="R20:S20"/>
    <mergeCell ref="T20:U20"/>
    <mergeCell ref="V20:V21"/>
    <mergeCell ref="A44:E4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(VIGENTE)</vt:lpstr>
      <vt:lpstr>'HECAD (VIGENTE)'!Area_de_impressao</vt:lpstr>
      <vt:lpstr>'HECAD (VIGENTE)'!Titulos_de_impressao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2024-08-16T15:53:24Z</dcterms:created>
  <dcterms:modified xsi:type="dcterms:W3CDTF">2024-08-16T15:53:39Z</dcterms:modified>
</cp:coreProperties>
</file>