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E6AD67BD-90A7-4565-916D-AB359278681A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8.2023" sheetId="1" r:id="rId1"/>
  </sheets>
  <definedNames>
    <definedName name="_xlnm.Print_Area" localSheetId="0">'08.2023'!$A$1:$B$92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<sst xmlns="http://schemas.openxmlformats.org/spreadsheetml/2006/main" count="74" uniqueCount="74">
  <si>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</si>
  <si>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</si>
  <si>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</si>
  <si>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</si>
  <si>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</si>
  <si>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</si>
  <si>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</si>
  <si>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</si>
  <si>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</si>
  <si>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</si>
  <si>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</si>
  <si>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</si>
  <si>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</si>
  <si>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</si>
  <si>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</si>
  <si>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</si>
  <si>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</si>
  <si>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</si>
  <si>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</si>
  <si>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</si>
  <si>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</si>
  <si>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</si>
  <si>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</si>
  <si>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</si>
  <si>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</si>
  <si>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</si>
  <si>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</si>
  <si>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</si>
  <si>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</si>
  <si>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</si>
  <si>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</si>
  <si>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</si>
  <si>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</si>
  <si>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</si>
  <si>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</si>
  <si>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</si>
  <si>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</si>
  <si>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</si>
  <si>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</si>
  <si>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</si>
  <si>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</si>
  <si>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</si>
  <si>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</si>
  <si>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</si>
  <si>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</si>
  <si>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</si>
  <si>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</si>
  <si>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</si>
  <si>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</si>
  <si>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</si>
  <si>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</si>
  <si>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</si>
  <si>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</si>
  <si>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</si>
  <si>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</si>
  <si>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</si>
  <si>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</si>
  <si>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</si>
  <si>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</si>
  <si>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</si>
  <si>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</si>
  <si>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</si>
  <si>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</si>
  <si>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</si>
  <si>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</si>
  <si>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</si>
  <si>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t>GERÊNCIA CORPORATIVA DE CUSTOS, CONTÁBIL E FINANCEIRA:</t>
  </si>
  <si>
    <t>7.SALDO BANCÁRIO FINAL EM 31/08/2023</t>
  </si>
  <si>
    <t>Competência: 08/2023</t>
  </si>
  <si>
    <t>2.5 Outras entradas - DOAÇÕES/REEMBOLSOS/ESTORNO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</si>
  <si>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Itaú 99895-6 Doações
Banco CEF  445-0 Repasse SES/GO
Banco saldo - INVESTIMENTO 
Banco Itaú 31.822-1 Convênio do Covid
Banco CEF 3177-7 Convênio</t>
    </r>
  </si>
  <si>
    <t>VIGÊNCIA DO CONTRATO DE GESTÃO:   INICIO: 28/03/2023   E    TÉRMINO  27/03/2024</t>
  </si>
  <si>
    <t>CONTRATO DE GESTÃO/ADITIVO Nº:       123/2011 SES/GO         13º TERMO ADITIVO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</si>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</sst>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79" zoomScale="91" zoomScaleNormal="91" zoomScaleSheetLayoutView="70" zoomScalePageLayoutView="70" workbookViewId="0">
      <selection activeCell="B92" sqref="B92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72</v>
      </c>
      <c r="B16" s="18"/>
    </row>
    <row r="17" spans="1:3" customFormat="1" ht="16" customHeight="1" x14ac:dyDescent="0.35">
      <c r="A17" s="18" t="s">
        <v>71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16778338.75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68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1838.12</v>
      </c>
      <c r="C26" s="7"/>
    </row>
    <row r="27" spans="1:3" customFormat="1" ht="16" customHeight="1" x14ac:dyDescent="0.35">
      <c r="A27" s="48" t="s">
        <v>49</v>
      </c>
      <c r="B27" s="20">
        <v>14999.01</v>
      </c>
      <c r="C27" s="7"/>
    </row>
    <row r="28" spans="1:3" customFormat="1" ht="16" customHeight="1" x14ac:dyDescent="0.35">
      <c r="A28" s="48" t="s">
        <v>50</v>
      </c>
      <c r="B28" s="20">
        <v>9133910.9399999995</v>
      </c>
      <c r="C28" s="7"/>
    </row>
    <row r="29" spans="1:3" customFormat="1" ht="16" customHeight="1" x14ac:dyDescent="0.35">
      <c r="A29" s="49" t="s">
        <v>32</v>
      </c>
      <c r="B29" s="24">
        <f>B27+B28+B26</f>
        <v>9150748.0699999984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15541675.289999999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73161.33</v>
      </c>
      <c r="C34" s="8"/>
    </row>
    <row r="35" spans="1:3" customFormat="1" ht="16" customHeight="1" x14ac:dyDescent="0.35">
      <c r="A35" s="51" t="s">
        <v>44</v>
      </c>
      <c r="B35" s="20">
        <v>40584</v>
      </c>
      <c r="C35" s="8"/>
    </row>
    <row r="36" spans="1:3" customFormat="1" ht="16" customHeight="1" x14ac:dyDescent="0.35">
      <c r="A36" s="51" t="s">
        <v>69</v>
      </c>
      <c r="B36" s="20">
        <v>341980.43</v>
      </c>
      <c r="C36" s="8"/>
    </row>
    <row r="37" spans="1:3" customFormat="1" ht="16" customHeight="1" x14ac:dyDescent="0.35">
      <c r="A37" s="27" t="s">
        <v>33</v>
      </c>
      <c r="B37" s="24">
        <f>SUM(B32:B36)</f>
        <v>15997401.049999999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18584496.309999999</v>
      </c>
      <c r="C40" s="9"/>
    </row>
    <row r="41" spans="1:3" customFormat="1" ht="16" customHeight="1" x14ac:dyDescent="0.35">
      <c r="A41" s="25" t="s">
        <v>46</v>
      </c>
      <c r="B41" s="20">
        <v>3543467.92</v>
      </c>
      <c r="C41" s="9"/>
    </row>
    <row r="42" spans="1:3" customFormat="1" ht="16" customHeight="1" x14ac:dyDescent="0.35">
      <c r="A42" s="26" t="s">
        <v>34</v>
      </c>
      <c r="B42" s="24">
        <f>SUM(B40:B41)</f>
        <v>22127964.229999997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15627423.93</v>
      </c>
      <c r="C45" s="3"/>
    </row>
    <row r="46" spans="1:3" customFormat="1" ht="16" customHeight="1" x14ac:dyDescent="0.35">
      <c r="A46" s="53" t="s">
        <v>8</v>
      </c>
      <c r="B46" s="24">
        <f>B45</f>
        <v>15627423.93</v>
      </c>
      <c r="C46" s="3"/>
    </row>
    <row r="47" spans="1:3" customFormat="1" ht="16" customHeight="1" x14ac:dyDescent="0.35">
      <c r="A47" s="51" t="s">
        <v>48</v>
      </c>
      <c r="B47" s="20">
        <v>2758634</v>
      </c>
      <c r="C47" s="3"/>
    </row>
    <row r="48" spans="1:3" customFormat="1" ht="16" customHeight="1" x14ac:dyDescent="0.35">
      <c r="A48" s="53" t="s">
        <v>9</v>
      </c>
      <c r="B48" s="24">
        <f>B47</f>
        <v>2758634</v>
      </c>
      <c r="C48" s="3"/>
    </row>
    <row r="49" spans="1:3" customFormat="1" ht="16" customHeight="1" x14ac:dyDescent="0.35">
      <c r="A49" s="29" t="s">
        <v>35</v>
      </c>
      <c r="B49" s="34">
        <f>B46+B48</f>
        <v>18386057.93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5767633.4100000001</v>
      </c>
      <c r="C53" s="8"/>
    </row>
    <row r="54" spans="1:3" customFormat="1" ht="16" customHeight="1" x14ac:dyDescent="0.35">
      <c r="A54" s="54" t="s">
        <v>13</v>
      </c>
      <c r="B54" s="20">
        <v>6911861.71</v>
      </c>
      <c r="C54" s="8"/>
    </row>
    <row r="55" spans="1:3" customFormat="1" ht="16" customHeight="1" x14ac:dyDescent="0.35">
      <c r="A55" s="54" t="s">
        <v>14</v>
      </c>
      <c r="B55" s="20">
        <v>3902620.96</v>
      </c>
      <c r="C55" s="8"/>
    </row>
    <row r="56" spans="1:3" customFormat="1" ht="16" customHeight="1" x14ac:dyDescent="0.35">
      <c r="A56" s="52" t="s">
        <v>15</v>
      </c>
      <c r="B56" s="20">
        <v>46250.3</v>
      </c>
      <c r="C56" s="8"/>
    </row>
    <row r="57" spans="1:3" customFormat="1" ht="16" customHeight="1" x14ac:dyDescent="0.35">
      <c r="A57" s="52" t="s">
        <v>16</v>
      </c>
      <c r="B57" s="20">
        <v>430586.62</v>
      </c>
      <c r="C57" s="8"/>
    </row>
    <row r="58" spans="1:3" customFormat="1" ht="16" customHeight="1" x14ac:dyDescent="0.35">
      <c r="A58" s="52" t="s">
        <v>17</v>
      </c>
      <c r="B58" s="20">
        <v>2032172.84</v>
      </c>
      <c r="C58" s="8"/>
    </row>
    <row r="59" spans="1:3" customFormat="1" ht="29.15" customHeight="1" x14ac:dyDescent="0.35">
      <c r="A59" s="52" t="s">
        <v>57</v>
      </c>
      <c r="B59" s="20">
        <v>453139.63</v>
      </c>
      <c r="C59" s="8"/>
    </row>
    <row r="60" spans="1:3" customFormat="1" ht="16" customHeight="1" x14ac:dyDescent="0.35">
      <c r="A60" s="52" t="s">
        <v>61</v>
      </c>
      <c r="B60" s="20">
        <v>399.5</v>
      </c>
      <c r="C60" s="8"/>
    </row>
    <row r="61" spans="1:3" customFormat="1" ht="16" customHeight="1" x14ac:dyDescent="0.35">
      <c r="A61" s="53" t="s">
        <v>58</v>
      </c>
      <c r="B61" s="24">
        <f>SUM(B53:B60)</f>
        <v>19544664.970000003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65902.740000000005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13862.31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79765.05</v>
      </c>
      <c r="C68" s="3"/>
      <c r="D68"/>
    </row>
    <row r="69" spans="1:5" ht="16" customHeight="1" x14ac:dyDescent="0.35">
      <c r="A69" s="53" t="s">
        <v>37</v>
      </c>
      <c r="B69" s="24">
        <f>B61+B68</f>
        <v>19624430.020000003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0</v>
      </c>
      <c r="C72" s="9"/>
      <c r="D72" s="15"/>
    </row>
    <row r="73" spans="1:5" ht="16" customHeight="1" x14ac:dyDescent="0.35">
      <c r="A73" s="52" t="s">
        <v>62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0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5523719.099999994</v>
      </c>
    </row>
    <row r="76" spans="1:5" ht="16" customHeight="1" x14ac:dyDescent="0.35">
      <c r="A76" s="43" t="s">
        <v>67</v>
      </c>
      <c r="B76" s="44"/>
      <c r="C76" s="7"/>
      <c r="D76"/>
      <c r="E76" s="15">
        <f>B80-E75</f>
        <v>0</v>
      </c>
    </row>
    <row r="77" spans="1:5" ht="16" customHeight="1" x14ac:dyDescent="0.35">
      <c r="A77" s="48" t="s">
        <v>23</v>
      </c>
      <c r="B77" s="20">
        <v>2962.84</v>
      </c>
      <c r="C77" s="7"/>
      <c r="D77"/>
    </row>
    <row r="78" spans="1:5" ht="16" customHeight="1" x14ac:dyDescent="0.35">
      <c r="A78" s="48" t="s">
        <v>51</v>
      </c>
      <c r="B78" s="20">
        <v>19910.509999999998</v>
      </c>
      <c r="C78" s="7"/>
      <c r="D78" s="15"/>
    </row>
    <row r="79" spans="1:5" ht="16" customHeight="1" x14ac:dyDescent="0.35">
      <c r="A79" s="48" t="s">
        <v>52</v>
      </c>
      <c r="B79" s="20">
        <v>5500845.75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5523719.099999994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63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64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5" t="s">
        <v>70</v>
      </c>
      <c r="B87" s="66"/>
    </row>
    <row r="88" spans="1:5" ht="12.5" customHeight="1" x14ac:dyDescent="0.35">
      <c r="A88" s="58" t="s">
        <v>65</v>
      </c>
      <c r="B88" s="58"/>
    </row>
    <row r="89" spans="1:5" ht="15.75" customHeight="1" x14ac:dyDescent="0.35">
      <c r="A89" s="38" t="s">
        <v>66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2023-09-13T20:20:41Z</cp:lastPrinted>
  <dcterms:created xsi:type="dcterms:W3CDTF">2021-09-23T15:15:02Z</dcterms:created>
  <dcterms:modified xsi:type="dcterms:W3CDTF">2024-09-27T13:48:24Z</dcterms:modified>
  <dc:language>pt-BR</dc:language>
</cp:coreProperties>
</file>