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C9ECF76F-D452-40D8-80BA-B52A9A3A6C6B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4.2023" sheetId="1" r:id="rId1"/>
  </sheets>
  <definedNames>
    <definedName name="_xlnm.Print_Area" localSheetId="0">'04.2023'!$A$1:$B$93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0" i="1" l="1"/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s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<sst xmlns="http://schemas.openxmlformats.org/spreadsheetml/2006/main" count="74" uniqueCount="74">
  <si>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</si>
  <si>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</si>
  <si>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</si>
  <si>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</si>
  <si>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</si>
  <si>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</si>
  <si>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</si>
  <si>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</si>
  <si>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</si>
  <si>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</si>
  <si>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</si>
  <si>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</si>
  <si>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</si>
  <si>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</si>
  <si>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</si>
  <si>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</si>
  <si>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</si>
  <si>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</si>
  <si>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</si>
  <si>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</si>
  <si>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</si>
  <si>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</si>
  <si>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</si>
  <si>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</si>
  <si>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</si>
  <si>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</si>
  <si>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</si>
  <si>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</si>
  <si>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</si>
  <si>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</si>
  <si>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</si>
  <si>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</si>
  <si>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</si>
  <si>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</si>
  <si>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</si>
  <si>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</si>
  <si>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</si>
  <si>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</si>
  <si>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</si>
  <si>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</si>
  <si>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</si>
  <si>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</si>
  <si>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</si>
  <si>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</si>
  <si>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</si>
  <si>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</si>
  <si>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</si>
  <si>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</si>
  <si>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</si>
  <si>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</si>
  <si>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</si>
  <si>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</si>
  <si>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</si>
  <si>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</si>
  <si>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</si>
  <si>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</si>
  <si>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</si>
  <si>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</si>
  <si>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</si>
  <si>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</si>
  <si>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</si>
  <si>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</si>
  <si>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</si>
  <si>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GERÊNCIA CORPORATIVA FINANCEIRA e CONTÁBIL:</t>
  </si>
  <si>
    <t>2.2 Repasse - INVESTIMENTO   CEF 0447-6</t>
  </si>
  <si>
    <t>Competência: 04/2023</t>
  </si>
  <si>
    <t>7.SALDO BANCÁRIO FINAL EM 30/04/2023</t>
  </si>
  <si>
    <t>2.5 Outras entradas - Estorno</t>
  </si>
  <si>
    <t>*Obs.: Valores de glosas não informados devido ao não recebimento das informações por parte da SES.</t>
  </si>
  <si>
    <t>8.1 Glosa - servidores cedidos *</t>
  </si>
  <si>
    <t>8.3 Glosa - Fatura Enel *</t>
  </si>
  <si>
    <t>Goiânia, 27 de setembro de 2024</t>
  </si>
  <si>
    <t>CONTRATO DE GESTÃO/ADITIVO:     Nº 002/2013                          10° TERMO ADITIVO</t>
  </si>
  <si>
    <t>VIGÊNCIA DO CONTRATO DE GESTÃO:    INÍCIO 28/03/2023       E      TÉRMINO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</si>
</sst>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1172744</xdr:colOff>
      <xdr:row>0</xdr:row>
      <xdr:rowOff>294439</xdr:rowOff>
    </xdr:from>
    <xdr:to>
      <xdr:col>1</xdr:col>
      <xdr:colOff>1647180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6513596</xdr:colOff>
      <xdr:row>0</xdr:row>
      <xdr:rowOff>334545</xdr:rowOff>
    </xdr:from>
    <xdr:to>
      <xdr:col>1</xdr:col>
      <xdr:colOff>1283369</xdr:colOff>
      <xdr:row>0</xdr:row>
      <xdr:rowOff>1398066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B7EBD0-296E-49D4-9A5B-9B9F37EC0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3596" y="334545"/>
          <a:ext cx="2309562" cy="1063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C9" sqref="C9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2"/>
      <c r="B1" s="62"/>
    </row>
    <row r="2" spans="1:3" customFormat="1" x14ac:dyDescent="0.35">
      <c r="A2" s="63" t="s">
        <v>0</v>
      </c>
      <c r="B2" s="63"/>
      <c r="C2" s="1"/>
    </row>
    <row r="3" spans="1:3" customFormat="1" x14ac:dyDescent="0.35">
      <c r="A3" s="63"/>
      <c r="B3" s="63"/>
      <c r="C3" s="1"/>
    </row>
    <row r="4" spans="1:3" customFormat="1" x14ac:dyDescent="0.35">
      <c r="A4" s="63"/>
      <c r="B4" s="63"/>
      <c r="C4" s="1"/>
    </row>
    <row r="5" spans="1:3" customFormat="1" x14ac:dyDescent="0.35">
      <c r="A5" s="63"/>
      <c r="B5" s="63"/>
      <c r="C5" s="1"/>
    </row>
    <row r="6" spans="1:3" customFormat="1" x14ac:dyDescent="0.35">
      <c r="A6" s="63"/>
      <c r="B6" s="63"/>
      <c r="C6" s="1"/>
    </row>
    <row r="7" spans="1:3" customForma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x14ac:dyDescent="0.35">
      <c r="A10" s="65" t="s">
        <v>33</v>
      </c>
      <c r="B10" s="65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6" t="s">
        <v>35</v>
      </c>
      <c r="B12" s="66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6" t="s">
        <v>56</v>
      </c>
      <c r="B14" s="66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72</v>
      </c>
      <c r="B16" s="5"/>
    </row>
    <row r="17" spans="1:3" customFormat="1" x14ac:dyDescent="0.35">
      <c r="A17" s="66" t="s">
        <v>73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4144773.83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8" t="s">
        <v>4</v>
      </c>
      <c r="B22" s="68"/>
    </row>
    <row r="23" spans="1:3" customFormat="1" ht="15.75" customHeight="1" x14ac:dyDescent="0.35">
      <c r="A23" s="10"/>
      <c r="B23" s="69" t="s">
        <v>5</v>
      </c>
    </row>
    <row r="24" spans="1:3" customFormat="1" ht="14.25" customHeight="1" x14ac:dyDescent="0.35">
      <c r="A24" s="11" t="s">
        <v>65</v>
      </c>
      <c r="B24" s="69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13643.11</v>
      </c>
      <c r="C27" s="16"/>
    </row>
    <row r="28" spans="1:3" customFormat="1" x14ac:dyDescent="0.35">
      <c r="A28" s="14" t="s">
        <v>49</v>
      </c>
      <c r="B28" s="21">
        <v>19520044.010000002</v>
      </c>
      <c r="C28" s="16"/>
    </row>
    <row r="29" spans="1:3" customFormat="1" x14ac:dyDescent="0.35">
      <c r="A29" s="17" t="s">
        <v>37</v>
      </c>
      <c r="B29" s="18">
        <f>SUM(B26:B28)</f>
        <v>19534977.920000002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0</v>
      </c>
      <c r="C32" s="22"/>
    </row>
    <row r="33" spans="1:3" customFormat="1" x14ac:dyDescent="0.35">
      <c r="A33" s="20" t="s">
        <v>64</v>
      </c>
      <c r="B33" s="21">
        <v>0</v>
      </c>
      <c r="C33" s="22"/>
    </row>
    <row r="34" spans="1:3" customFormat="1" x14ac:dyDescent="0.35">
      <c r="A34" s="3" t="s">
        <v>50</v>
      </c>
      <c r="B34" s="21">
        <v>169115.11</v>
      </c>
      <c r="C34" s="22"/>
    </row>
    <row r="35" spans="1:3" customFormat="1" x14ac:dyDescent="0.35">
      <c r="A35" s="3" t="s">
        <v>61</v>
      </c>
      <c r="B35" s="21">
        <v>530.70000000000005</v>
      </c>
      <c r="C35" s="22"/>
    </row>
    <row r="36" spans="1:3" customFormat="1" x14ac:dyDescent="0.35">
      <c r="A36" s="3" t="s">
        <v>67</v>
      </c>
      <c r="B36" s="21">
        <v>450</v>
      </c>
      <c r="C36" s="22"/>
    </row>
    <row r="37" spans="1:3" customFormat="1" x14ac:dyDescent="0.35">
      <c r="A37" s="23" t="s">
        <v>38</v>
      </c>
      <c r="B37" s="24">
        <f>SUM(B32:B36)</f>
        <v>170095.81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2124588.2200000002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2124588.2200000002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41656.57</v>
      </c>
      <c r="C45" s="8"/>
    </row>
    <row r="46" spans="1:3" customFormat="1" x14ac:dyDescent="0.35">
      <c r="A46" s="29" t="s">
        <v>11</v>
      </c>
      <c r="B46" s="38">
        <f>B45</f>
        <v>41656.57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41656.57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817796.88</v>
      </c>
      <c r="C53" s="22"/>
    </row>
    <row r="54" spans="1:3" customFormat="1" x14ac:dyDescent="0.35">
      <c r="A54" s="59" t="s">
        <v>16</v>
      </c>
      <c r="B54" s="21">
        <v>475769.59</v>
      </c>
      <c r="C54" s="22"/>
    </row>
    <row r="55" spans="1:3" customFormat="1" x14ac:dyDescent="0.35">
      <c r="A55" s="59" t="s">
        <v>17</v>
      </c>
      <c r="B55" s="21">
        <v>222889.83</v>
      </c>
      <c r="C55" s="22"/>
    </row>
    <row r="56" spans="1:3" customFormat="1" x14ac:dyDescent="0.35">
      <c r="A56" s="55" t="s">
        <v>18</v>
      </c>
      <c r="B56" s="21">
        <v>0</v>
      </c>
      <c r="C56" s="22"/>
    </row>
    <row r="57" spans="1:3" customFormat="1" x14ac:dyDescent="0.35">
      <c r="A57" s="55" t="s">
        <v>19</v>
      </c>
      <c r="B57" s="21">
        <v>185324.1</v>
      </c>
      <c r="C57" s="22"/>
    </row>
    <row r="58" spans="1:3" customFormat="1" x14ac:dyDescent="0.35">
      <c r="A58" s="55" t="s">
        <v>20</v>
      </c>
      <c r="B58" s="21">
        <v>264160.84999999998</v>
      </c>
      <c r="C58" s="22"/>
    </row>
    <row r="59" spans="1:3" customFormat="1" ht="29" x14ac:dyDescent="0.35">
      <c r="A59" s="55" t="s">
        <v>21</v>
      </c>
      <c r="B59" s="21">
        <v>102553.98</v>
      </c>
      <c r="C59" s="22"/>
    </row>
    <row r="60" spans="1:3" customFormat="1" x14ac:dyDescent="0.35">
      <c r="A60" s="55" t="s">
        <v>62</v>
      </c>
      <c r="B60" s="21">
        <v>399.5</v>
      </c>
      <c r="C60" s="22"/>
    </row>
    <row r="61" spans="1:3" customFormat="1" x14ac:dyDescent="0.35">
      <c r="A61" s="54" t="s">
        <v>41</v>
      </c>
      <c r="B61" s="28">
        <f>SUM(B53:B60)</f>
        <v>2068894.73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14486.59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14486.59</v>
      </c>
      <c r="C68" s="8"/>
      <c r="D68" s="36">
        <f>B29+B37-B69</f>
        <v>17621692.41</v>
      </c>
    </row>
    <row r="69" spans="1:5" ht="14.25" customHeight="1" x14ac:dyDescent="0.35">
      <c r="A69" s="54" t="s">
        <v>43</v>
      </c>
      <c r="B69" s="58">
        <f>B61+B68</f>
        <v>2083381.32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70"/>
      <c r="B75" s="70"/>
      <c r="C75" s="34"/>
    </row>
    <row r="76" spans="1:5" x14ac:dyDescent="0.35">
      <c r="A76" s="40" t="s">
        <v>66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10484.4</v>
      </c>
      <c r="C78" s="16"/>
      <c r="D78" s="36"/>
    </row>
    <row r="79" spans="1:5" x14ac:dyDescent="0.35">
      <c r="A79" s="19" t="s">
        <v>51</v>
      </c>
      <c r="B79" s="21">
        <v>17609917.210000001</v>
      </c>
      <c r="C79" s="16"/>
      <c r="D79"/>
    </row>
    <row r="80" spans="1:5" x14ac:dyDescent="0.35">
      <c r="A80" s="54" t="s">
        <v>45</v>
      </c>
      <c r="B80" s="53">
        <f>(B29+B37)-(B69+B74)</f>
        <v>17621692.41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69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70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7" t="s">
        <v>60</v>
      </c>
      <c r="B87" s="67"/>
    </row>
    <row r="88" spans="1:5" x14ac:dyDescent="0.35">
      <c r="A88" s="67"/>
      <c r="B88" s="67"/>
    </row>
    <row r="89" spans="1:5" x14ac:dyDescent="0.35">
      <c r="A89" s="61" t="s">
        <v>68</v>
      </c>
      <c r="B89" s="60"/>
    </row>
    <row r="90" spans="1:5" x14ac:dyDescent="0.35">
      <c r="A90" s="39" t="s">
        <v>63</v>
      </c>
      <c r="B90" s="35" t="s">
        <v>71</v>
      </c>
    </row>
    <row r="91" spans="1:5" x14ac:dyDescent="0.35">
      <c r="B91" s="35"/>
    </row>
    <row r="92" spans="1:5" x14ac:dyDescent="0.35">
      <c r="B92" s="35"/>
    </row>
  </sheetData>
  <mergeCells count="11">
    <mergeCell ref="A87:B88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2023-05-10T20:37:58Z</cp:lastPrinted>
  <dcterms:created xsi:type="dcterms:W3CDTF">2021-09-23T15:15:02Z</dcterms:created>
  <dcterms:modified xsi:type="dcterms:W3CDTF">2024-09-27T18:12:45Z</dcterms:modified>
  <dc:language>pt-BR</dc:language>
</cp:coreProperties>
</file>