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3\"/>
    </mc:Choice>
  </mc:AlternateContent>
  <xr:revisionPtr revIDLastSave="0" documentId="13_ncr:1_{3B338921-EEFE-4B29-874B-CCD23B6A056D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5.2023" sheetId="1" r:id="rId1"/>
  </sheets>
  <definedNames>
    <definedName name="_xlnm.Print_Area" localSheetId="0">'05.2023'!$A$1:$B$93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l="1"/>
  <c r="B80" i="1"/>
  <c r="D6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<sst xmlns="http://schemas.openxmlformats.org/spreadsheetml/2006/main" count="74" uniqueCount="74">
  <si>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</si>
  <si>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</si>
  <si>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</si>
  <si>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</si>
  <si>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</si>
  <si>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</si>
  <si>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</si>
  <si>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</si>
  <si>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</si>
  <si>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</si>
  <si>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</si>
  <si>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</si>
  <si>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</si>
  <si>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</si>
  <si>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</si>
  <si>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</si>
  <si>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</si>
  <si>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</si>
  <si>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</si>
  <si>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</si>
  <si>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</si>
  <si>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</si>
  <si>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</si>
  <si>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</si>
  <si>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</si>
  <si>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</si>
  <si>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</si>
  <si>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</si>
  <si>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</si>
  <si>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</si>
  <si>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</si>
  <si>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</si>
  <si>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</si>
  <si>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</si>
  <si>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</si>
  <si>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</si>
  <si>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</si>
  <si>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</si>
  <si>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</si>
  <si>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</si>
  <si>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</si>
  <si>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</si>
  <si>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</si>
  <si>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</si>
  <si>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</si>
  <si>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</si>
  <si>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</si>
  <si>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</si>
  <si>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</si>
  <si>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</si>
  <si>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</si>
  <si>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</si>
  <si>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</si>
  <si>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</si>
  <si>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</si>
  <si>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</si>
  <si>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</si>
  <si>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</si>
  <si>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</si>
  <si>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</si>
  <si>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</si>
  <si>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</si>
  <si>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</si>
  <si>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GERÊNCIA CORPORATIVA FINANCEIRA e CONTÁBIL:</t>
  </si>
  <si>
    <t>2.2 Repasse - INVESTIMENTO   CEF 0447-6</t>
  </si>
  <si>
    <t>2.5 Outras entradas - Estorno</t>
  </si>
  <si>
    <t>*Obs.: Valores de glosas não informados devido ao não recebimento das informações por parte da SES.</t>
  </si>
  <si>
    <t>8.1 Glosa - servidores cedidos *</t>
  </si>
  <si>
    <t>8.3 Glosa - Fatura Enel *</t>
  </si>
  <si>
    <t>Competência: 05/2023</t>
  </si>
  <si>
    <t>7.SALDO BANCÁRIO FINAL EM 31/05/2023</t>
  </si>
  <si>
    <t>Goiânia, 27 de setembro de 2024</t>
  </si>
  <si>
    <t>CONTRATO DE GESTÃO/ADITIVO:     Nº 002/2013                          10° TERMO ADITIVO</t>
  </si>
  <si>
    <t>VIGÊNCIA DO CONTRATO DE GESTÃO:    INÍCIO 28/03/2023       E      TÉRMINO 27/03/2024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</si>
</sst>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1169569</xdr:colOff>
      <xdr:row>0</xdr:row>
      <xdr:rowOff>297614</xdr:rowOff>
    </xdr:from>
    <xdr:to>
      <xdr:col>1</xdr:col>
      <xdr:colOff>1650355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6513596</xdr:colOff>
      <xdr:row>0</xdr:row>
      <xdr:rowOff>334545</xdr:rowOff>
    </xdr:from>
    <xdr:to>
      <xdr:col>1</xdr:col>
      <xdr:colOff>1286544</xdr:colOff>
      <xdr:row>0</xdr:row>
      <xdr:rowOff>1401241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B7EBD0-296E-49D4-9A5B-9B9F37EC0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3596" y="334545"/>
          <a:ext cx="2309562" cy="1063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zoomScale="95" zoomScaleNormal="95" zoomScaleSheetLayoutView="95" zoomScalePageLayoutView="70" workbookViewId="0">
      <selection activeCell="C5" sqref="C5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33</v>
      </c>
      <c r="B10" s="70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3" t="s">
        <v>35</v>
      </c>
      <c r="B12" s="63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3" t="s">
        <v>56</v>
      </c>
      <c r="B14" s="63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72</v>
      </c>
      <c r="B16" s="5"/>
    </row>
    <row r="17" spans="1:3" customFormat="1" x14ac:dyDescent="0.35">
      <c r="A17" s="63" t="s">
        <v>73</v>
      </c>
      <c r="B17" s="63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3767976.21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4" t="s">
        <v>4</v>
      </c>
      <c r="B22" s="64"/>
    </row>
    <row r="23" spans="1:3" customFormat="1" ht="15.75" customHeight="1" x14ac:dyDescent="0.35">
      <c r="A23" s="10"/>
      <c r="B23" s="65" t="s">
        <v>5</v>
      </c>
    </row>
    <row r="24" spans="1:3" customFormat="1" ht="14.25" customHeight="1" x14ac:dyDescent="0.35">
      <c r="A24" s="11" t="s">
        <v>69</v>
      </c>
      <c r="B24" s="65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10484.4</v>
      </c>
      <c r="C27" s="16"/>
    </row>
    <row r="28" spans="1:3" customFormat="1" x14ac:dyDescent="0.35">
      <c r="A28" s="14" t="s">
        <v>49</v>
      </c>
      <c r="B28" s="21">
        <v>17609917.210000001</v>
      </c>
      <c r="C28" s="16"/>
    </row>
    <row r="29" spans="1:3" customFormat="1" x14ac:dyDescent="0.35">
      <c r="A29" s="17" t="s">
        <v>37</v>
      </c>
      <c r="B29" s="18">
        <f>SUM(B26:B28)</f>
        <v>17621692.41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6043661.9199999999</v>
      </c>
      <c r="C32" s="22"/>
    </row>
    <row r="33" spans="1:3" customFormat="1" x14ac:dyDescent="0.35">
      <c r="A33" s="20" t="s">
        <v>64</v>
      </c>
      <c r="B33" s="21">
        <v>0</v>
      </c>
      <c r="C33" s="22"/>
    </row>
    <row r="34" spans="1:3" customFormat="1" x14ac:dyDescent="0.35">
      <c r="A34" s="3" t="s">
        <v>50</v>
      </c>
      <c r="B34" s="21">
        <v>230199.35</v>
      </c>
      <c r="C34" s="22"/>
    </row>
    <row r="35" spans="1:3" customFormat="1" x14ac:dyDescent="0.35">
      <c r="A35" s="3" t="s">
        <v>61</v>
      </c>
      <c r="B35" s="21">
        <v>655.09</v>
      </c>
      <c r="C35" s="22"/>
    </row>
    <row r="36" spans="1:3" customFormat="1" x14ac:dyDescent="0.35">
      <c r="A36" s="3" t="s">
        <v>65</v>
      </c>
      <c r="B36" s="21">
        <v>107711.78</v>
      </c>
      <c r="C36" s="22"/>
    </row>
    <row r="37" spans="1:3" customFormat="1" x14ac:dyDescent="0.35">
      <c r="A37" s="23" t="s">
        <v>38</v>
      </c>
      <c r="B37" s="24">
        <f>SUM(B32:B36)</f>
        <v>6382228.1399999997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3555677.28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3555677.28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6058617.9400000004</v>
      </c>
      <c r="C45" s="8"/>
    </row>
    <row r="46" spans="1:3" customFormat="1" x14ac:dyDescent="0.35">
      <c r="A46" s="29" t="s">
        <v>11</v>
      </c>
      <c r="B46" s="38">
        <f>B45</f>
        <v>6058617.9400000004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6058617.9400000004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892301.42</v>
      </c>
      <c r="C53" s="22"/>
    </row>
    <row r="54" spans="1:3" customFormat="1" x14ac:dyDescent="0.35">
      <c r="A54" s="59" t="s">
        <v>16</v>
      </c>
      <c r="B54" s="21">
        <v>2031479.52</v>
      </c>
      <c r="C54" s="22"/>
    </row>
    <row r="55" spans="1:3" customFormat="1" x14ac:dyDescent="0.35">
      <c r="A55" s="59" t="s">
        <v>17</v>
      </c>
      <c r="B55" s="21">
        <v>240644.65</v>
      </c>
      <c r="C55" s="22"/>
    </row>
    <row r="56" spans="1:3" customFormat="1" x14ac:dyDescent="0.35">
      <c r="A56" s="55" t="s">
        <v>18</v>
      </c>
      <c r="B56" s="21">
        <v>0</v>
      </c>
      <c r="C56" s="22"/>
    </row>
    <row r="57" spans="1:3" customFormat="1" x14ac:dyDescent="0.35">
      <c r="A57" s="55" t="s">
        <v>19</v>
      </c>
      <c r="B57" s="21">
        <v>80658.75</v>
      </c>
      <c r="C57" s="22"/>
    </row>
    <row r="58" spans="1:3" customFormat="1" x14ac:dyDescent="0.35">
      <c r="A58" s="55" t="s">
        <v>20</v>
      </c>
      <c r="B58" s="21">
        <v>278273.98</v>
      </c>
      <c r="C58" s="22"/>
    </row>
    <row r="59" spans="1:3" customFormat="1" ht="29" x14ac:dyDescent="0.35">
      <c r="A59" s="55" t="s">
        <v>21</v>
      </c>
      <c r="B59" s="21">
        <v>120605.33</v>
      </c>
      <c r="C59" s="22"/>
    </row>
    <row r="60" spans="1:3" customFormat="1" x14ac:dyDescent="0.35">
      <c r="A60" s="55" t="s">
        <v>62</v>
      </c>
      <c r="B60" s="21">
        <v>834.39</v>
      </c>
      <c r="C60" s="22"/>
    </row>
    <row r="61" spans="1:3" customFormat="1" x14ac:dyDescent="0.35">
      <c r="A61" s="54" t="s">
        <v>41</v>
      </c>
      <c r="B61" s="28">
        <f>SUM(B53:B60)</f>
        <v>3644798.04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3635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3635</v>
      </c>
      <c r="C68" s="8"/>
      <c r="D68" s="36">
        <f>B29+B37-B69</f>
        <v>20355487.510000002</v>
      </c>
    </row>
    <row r="69" spans="1:5" ht="14.25" customHeight="1" x14ac:dyDescent="0.35">
      <c r="A69" s="54" t="s">
        <v>43</v>
      </c>
      <c r="B69" s="58">
        <f>B61+B68</f>
        <v>3648433.04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6"/>
      <c r="B75" s="66"/>
      <c r="C75" s="34"/>
    </row>
    <row r="76" spans="1:5" x14ac:dyDescent="0.35">
      <c r="A76" s="40" t="s">
        <v>70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45529.99</v>
      </c>
      <c r="C78" s="16"/>
      <c r="D78" s="36"/>
    </row>
    <row r="79" spans="1:5" x14ac:dyDescent="0.35">
      <c r="A79" s="19" t="s">
        <v>51</v>
      </c>
      <c r="B79" s="21">
        <v>20308666.719999999</v>
      </c>
      <c r="C79" s="16"/>
      <c r="D79"/>
    </row>
    <row r="80" spans="1:5" x14ac:dyDescent="0.35">
      <c r="A80" s="54" t="s">
        <v>45</v>
      </c>
      <c r="B80" s="53">
        <f>(B29+B37)-(B69+B74)</f>
        <v>20355487.510000002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67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68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2" t="s">
        <v>60</v>
      </c>
      <c r="B87" s="62"/>
    </row>
    <row r="88" spans="1:5" x14ac:dyDescent="0.35">
      <c r="A88" s="62"/>
      <c r="B88" s="62"/>
    </row>
    <row r="89" spans="1:5" x14ac:dyDescent="0.35">
      <c r="A89" s="61" t="s">
        <v>66</v>
      </c>
      <c r="B89" s="60"/>
    </row>
    <row r="90" spans="1:5" x14ac:dyDescent="0.35">
      <c r="A90" s="39" t="s">
        <v>63</v>
      </c>
      <c r="B90" s="35" t="s">
        <v>71</v>
      </c>
    </row>
    <row r="91" spans="1:5" x14ac:dyDescent="0.35">
      <c r="B91" s="35"/>
    </row>
    <row r="92" spans="1:5" x14ac:dyDescent="0.35">
      <c r="B92" s="35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05.2023</vt:lpstr>
      <vt:lpstr>'05.2023'!Area_de_impressao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2024-09-27T18:16:56Z</cp:lastPrinted>
  <dcterms:created xsi:type="dcterms:W3CDTF">2021-09-23T15:15:02Z</dcterms:created>
  <dcterms:modified xsi:type="dcterms:W3CDTF">2024-09-27T18:17:31Z</dcterms:modified>
  <dc:language>pt-BR</dc:language>
</cp:coreProperties>
</file>