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3\"/>
    </mc:Choice>
  </mc:AlternateContent>
  <xr:revisionPtr revIDLastSave="0" documentId="13_ncr:1_{C0D87DFA-C5E9-4C8E-91DA-BCC8D8CD1539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7.2023" sheetId="1" r:id="rId1"/>
  </sheets>
  <definedNames>
    <definedName name="_xlnm.Print_Area" localSheetId="0">'07.2023'!$A$1:$B$94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48" i="1"/>
  <c r="B37" i="1" l="1"/>
  <c r="B29" i="1" l="1"/>
  <c r="B86" i="1" l="1"/>
  <c r="B74" i="1"/>
  <c r="B68" i="1"/>
  <c r="B61" i="1"/>
  <c r="B49" i="1"/>
  <c r="B42" i="1"/>
  <c r="B69" i="1" l="1"/>
  <c r="B80" i="1" l="1"/>
</calcChain>
</file>

<file path=xl/sharedStrings.xml><?xml version="1.0" encoding="utf-8"?>
<sst xmlns="http://schemas.openxmlformats.org/spreadsheetml/2006/main" count="75" uniqueCount="75">
  <si>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</si>
  <si>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</si>
  <si>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</si>
  <si>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</si>
  <si>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</si>
  <si>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</si>
  <si>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</si>
  <si>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</si>
  <si>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</si>
  <si>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</si>
  <si>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</si>
  <si>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</si>
  <si>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</si>
  <si>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</si>
  <si>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</si>
  <si>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</si>
  <si>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</si>
  <si>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</si>
  <si>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</si>
  <si>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</si>
  <si>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</si>
  <si>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</si>
  <si>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</si>
  <si>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</si>
  <si>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</si>
  <si>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</si>
  <si>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</si>
  <si>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</si>
  <si>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</si>
  <si>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</si>
  <si>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</si>
  <si>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</si>
  <si>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</si>
  <si>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</si>
  <si>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</si>
  <si>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</si>
  <si>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</si>
  <si>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</si>
  <si>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</si>
  <si>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</si>
  <si>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</si>
  <si>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</si>
  <si>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</si>
  <si>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</si>
  <si>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</si>
  <si>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</si>
  <si>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</si>
  <si>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</si>
  <si>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</si>
  <si>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</si>
  <si>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</si>
  <si>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</si>
  <si>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</si>
  <si>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</si>
  <si>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</si>
  <si>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</si>
  <si>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</si>
  <si>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</si>
  <si>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</si>
  <si>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</si>
  <si>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</si>
  <si>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2.2 Repasse - INVESTIMENTO Banco CEF 446-8</t>
  </si>
  <si>
    <t>2.4 Rendimento sobre Aplicação Financeiras - INVESTIMENTO Banco Itaú 32.200-9;</t>
  </si>
  <si>
    <t>5.1.8 Outros - Reembolso, Devolução de Empréstimo AGIR</t>
  </si>
  <si>
    <t>*Obs.: Valores de glosas não informados devido ao não recebimento das informações por parte da SES.</t>
  </si>
  <si>
    <t>8.1 Glosa - residentes cedidos*</t>
  </si>
  <si>
    <t>8.3 Glosa - Fatura Enel*</t>
  </si>
  <si>
    <t>Competência: 07/2023</t>
  </si>
  <si>
    <t>7.SALDO BANCÁRIO FINAL EM 31/07/2023</t>
  </si>
  <si>
    <t>GERÊNCIA CORPORATIVA DE CUSTOS, CONTÁBIL E FINANCEIRA:</t>
  </si>
  <si>
    <t>2.5 Outras entradas - Reembolso de despesa/Empréstimo</t>
  </si>
  <si>
    <t>Goiânia, 27 de setembro de 2024</t>
  </si>
  <si>
    <t>CONTRATO DE GESTÃO/ADITIVO Nº:   003/2014 SES/GO              10° e 11º TERMO ADITIVO</t>
  </si>
  <si>
    <t>VIGÊNCIA DO CONTRATO DE GESTÃO:      INÍCIO 15/07/2022      E      TÉRMINO  14/07/2023 - 10º Termo Aditivo</t>
  </si>
  <si>
    <t>VIGÊNCIA DO CONTRATO DE GESTÃO:      INÍCIO 15/07/2023      E      TÉRMINO  15/07/2026 - 11º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</si>
</sst>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tabSelected="1" zoomScale="85" zoomScaleNormal="85" zoomScaleSheetLayoutView="70" zoomScalePageLayoutView="70" workbookViewId="0">
      <selection activeCell="A19" sqref="A19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72</v>
      </c>
      <c r="B16" s="19"/>
      <c r="C16" s="1"/>
    </row>
    <row r="17" spans="1:4" x14ac:dyDescent="0.35">
      <c r="A17" s="5" t="s">
        <v>73</v>
      </c>
      <c r="B17" s="19"/>
      <c r="C17" s="1"/>
      <c r="D17"/>
    </row>
    <row r="18" spans="1:4" x14ac:dyDescent="0.35">
      <c r="A18" s="5" t="s">
        <v>74</v>
      </c>
      <c r="B18" s="19"/>
      <c r="C18" s="1"/>
      <c r="D18"/>
    </row>
    <row r="19" spans="1:4" s="9" customFormat="1" x14ac:dyDescent="0.35">
      <c r="A19" s="6" t="s">
        <v>2</v>
      </c>
      <c r="B19" s="19">
        <v>33007376.07</v>
      </c>
      <c r="C19" s="8"/>
    </row>
    <row r="20" spans="1:4" s="9" customFormat="1" x14ac:dyDescent="0.35">
      <c r="A20" s="6" t="s">
        <v>3</v>
      </c>
      <c r="B20" s="19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6" t="s">
        <v>4</v>
      </c>
      <c r="B22" s="66"/>
      <c r="D22"/>
    </row>
    <row r="23" spans="1:4" ht="14.5" customHeight="1" x14ac:dyDescent="0.35">
      <c r="A23" s="69" t="s">
        <v>67</v>
      </c>
      <c r="B23" s="67" t="s">
        <v>5</v>
      </c>
      <c r="D23"/>
    </row>
    <row r="24" spans="1:4" ht="14.25" customHeight="1" x14ac:dyDescent="0.35">
      <c r="A24" s="70"/>
      <c r="B24" s="67"/>
      <c r="C24" s="10"/>
      <c r="D24"/>
    </row>
    <row r="25" spans="1:4" x14ac:dyDescent="0.35">
      <c r="A25" s="37" t="s">
        <v>6</v>
      </c>
      <c r="B25" s="38"/>
      <c r="C25" s="11"/>
      <c r="D25"/>
    </row>
    <row r="26" spans="1:4" x14ac:dyDescent="0.35">
      <c r="A26" s="39" t="s">
        <v>7</v>
      </c>
      <c r="B26" s="40">
        <v>3967.77</v>
      </c>
      <c r="C26" s="12"/>
      <c r="D26"/>
    </row>
    <row r="27" spans="1:4" x14ac:dyDescent="0.35">
      <c r="A27" s="39" t="s">
        <v>56</v>
      </c>
      <c r="B27" s="40">
        <v>286170.86</v>
      </c>
      <c r="C27" s="12"/>
      <c r="D27"/>
    </row>
    <row r="28" spans="1:4" x14ac:dyDescent="0.35">
      <c r="A28" s="39" t="s">
        <v>57</v>
      </c>
      <c r="B28" s="40">
        <v>1567.59</v>
      </c>
      <c r="C28" s="12"/>
      <c r="D28"/>
    </row>
    <row r="29" spans="1:4" x14ac:dyDescent="0.35">
      <c r="A29" s="41" t="s">
        <v>40</v>
      </c>
      <c r="B29" s="42">
        <f>SUM(B26:B28)</f>
        <v>291706.22000000003</v>
      </c>
      <c r="C29" s="12"/>
      <c r="D29"/>
    </row>
    <row r="30" spans="1:4" x14ac:dyDescent="0.35">
      <c r="A30" s="39"/>
      <c r="B30" s="43"/>
      <c r="C30" s="12"/>
      <c r="D30"/>
    </row>
    <row r="31" spans="1:4" x14ac:dyDescent="0.35">
      <c r="A31" s="37" t="s">
        <v>8</v>
      </c>
      <c r="B31" s="37"/>
      <c r="C31" s="10"/>
      <c r="D31"/>
    </row>
    <row r="32" spans="1:4" x14ac:dyDescent="0.35">
      <c r="A32" s="44" t="s">
        <v>39</v>
      </c>
      <c r="B32" s="40">
        <v>25263438.850000001</v>
      </c>
      <c r="C32" s="13"/>
      <c r="D32"/>
    </row>
    <row r="33" spans="1:4" x14ac:dyDescent="0.35">
      <c r="A33" s="44" t="s">
        <v>61</v>
      </c>
      <c r="B33" s="40">
        <v>0</v>
      </c>
      <c r="C33" s="13"/>
      <c r="D33"/>
    </row>
    <row r="34" spans="1:4" x14ac:dyDescent="0.35">
      <c r="A34" s="45" t="s">
        <v>55</v>
      </c>
      <c r="B34" s="40">
        <v>24025.46</v>
      </c>
      <c r="C34" s="13"/>
      <c r="D34"/>
    </row>
    <row r="35" spans="1:4" x14ac:dyDescent="0.35">
      <c r="A35" s="45" t="s">
        <v>62</v>
      </c>
      <c r="B35" s="40">
        <v>0</v>
      </c>
      <c r="C35" s="13"/>
      <c r="D35"/>
    </row>
    <row r="36" spans="1:4" x14ac:dyDescent="0.35">
      <c r="A36" s="45" t="s">
        <v>70</v>
      </c>
      <c r="B36" s="40">
        <v>1205176.07</v>
      </c>
      <c r="C36" s="13"/>
      <c r="D36"/>
    </row>
    <row r="37" spans="1:4" x14ac:dyDescent="0.35">
      <c r="A37" s="15" t="s">
        <v>41</v>
      </c>
      <c r="B37" s="46">
        <f>SUM(B32:B36)</f>
        <v>26492640.380000003</v>
      </c>
      <c r="C37" s="14"/>
      <c r="D37"/>
    </row>
    <row r="38" spans="1:4" x14ac:dyDescent="0.35">
      <c r="A38" s="15"/>
      <c r="B38" s="16"/>
      <c r="C38" s="14"/>
      <c r="D38"/>
    </row>
    <row r="39" spans="1:4" x14ac:dyDescent="0.35">
      <c r="A39" s="17" t="s">
        <v>9</v>
      </c>
      <c r="B39" s="18"/>
      <c r="C39" s="14"/>
      <c r="D39"/>
    </row>
    <row r="40" spans="1:4" x14ac:dyDescent="0.35">
      <c r="A40" s="44" t="s">
        <v>54</v>
      </c>
      <c r="B40" s="40">
        <v>7314083.8799999999</v>
      </c>
      <c r="C40" s="14"/>
      <c r="D40"/>
    </row>
    <row r="41" spans="1:4" x14ac:dyDescent="0.35">
      <c r="A41" s="44" t="s">
        <v>51</v>
      </c>
      <c r="B41" s="40">
        <v>0</v>
      </c>
      <c r="C41" s="14"/>
      <c r="D41"/>
    </row>
    <row r="42" spans="1:4" x14ac:dyDescent="0.35">
      <c r="A42" s="15" t="s">
        <v>42</v>
      </c>
      <c r="B42" s="47">
        <f>B40+B41</f>
        <v>7314083.8799999999</v>
      </c>
      <c r="C42" s="14"/>
      <c r="D42"/>
    </row>
    <row r="43" spans="1:4" s="21" customFormat="1" x14ac:dyDescent="0.35">
      <c r="A43" s="48"/>
      <c r="B43" s="49"/>
      <c r="C43" s="20"/>
    </row>
    <row r="44" spans="1:4" x14ac:dyDescent="0.35">
      <c r="A44" s="32" t="s">
        <v>10</v>
      </c>
      <c r="B44" s="33"/>
      <c r="C44" s="8"/>
      <c r="D44"/>
    </row>
    <row r="45" spans="1:4" x14ac:dyDescent="0.35">
      <c r="A45" s="50" t="s">
        <v>52</v>
      </c>
      <c r="B45" s="40">
        <v>15885025.84</v>
      </c>
      <c r="C45" s="8"/>
      <c r="D45"/>
    </row>
    <row r="46" spans="1:4" x14ac:dyDescent="0.35">
      <c r="A46" s="48" t="s">
        <v>11</v>
      </c>
      <c r="B46" s="51">
        <f>B45</f>
        <v>15885025.84</v>
      </c>
      <c r="C46" s="8"/>
      <c r="D46"/>
    </row>
    <row r="47" spans="1:4" x14ac:dyDescent="0.35">
      <c r="A47" s="52" t="s">
        <v>53</v>
      </c>
      <c r="B47" s="16">
        <v>0</v>
      </c>
      <c r="C47" s="8"/>
      <c r="D47"/>
    </row>
    <row r="48" spans="1:4" x14ac:dyDescent="0.35">
      <c r="A48" s="48" t="s">
        <v>12</v>
      </c>
      <c r="B48" s="16">
        <f>B47</f>
        <v>0</v>
      </c>
      <c r="C48" s="8"/>
      <c r="D48"/>
    </row>
    <row r="49" spans="1:4" x14ac:dyDescent="0.35">
      <c r="A49" s="34" t="s">
        <v>43</v>
      </c>
      <c r="B49" s="36">
        <f>B46+B48</f>
        <v>15885025.84</v>
      </c>
      <c r="C49" s="8"/>
      <c r="D49"/>
    </row>
    <row r="50" spans="1:4" s="21" customFormat="1" x14ac:dyDescent="0.35">
      <c r="A50" s="48"/>
      <c r="B50" s="49"/>
      <c r="C50" s="20"/>
    </row>
    <row r="51" spans="1:4" x14ac:dyDescent="0.35">
      <c r="A51" s="34" t="s">
        <v>13</v>
      </c>
      <c r="B51" s="35"/>
      <c r="C51" s="8"/>
      <c r="D51"/>
    </row>
    <row r="52" spans="1:4" x14ac:dyDescent="0.35">
      <c r="A52" s="34" t="s">
        <v>14</v>
      </c>
      <c r="B52" s="34"/>
      <c r="C52" s="10"/>
      <c r="D52"/>
    </row>
    <row r="53" spans="1:4" x14ac:dyDescent="0.35">
      <c r="A53" s="50" t="s">
        <v>15</v>
      </c>
      <c r="B53" s="40">
        <v>9250726.9299999997</v>
      </c>
      <c r="C53" s="13"/>
      <c r="D53"/>
    </row>
    <row r="54" spans="1:4" x14ac:dyDescent="0.35">
      <c r="A54" s="53" t="s">
        <v>16</v>
      </c>
      <c r="B54" s="40">
        <v>1487018.78</v>
      </c>
      <c r="C54" s="13"/>
      <c r="D54"/>
    </row>
    <row r="55" spans="1:4" x14ac:dyDescent="0.35">
      <c r="A55" s="53" t="s">
        <v>17</v>
      </c>
      <c r="B55" s="40">
        <v>617566.9</v>
      </c>
      <c r="C55" s="13"/>
      <c r="D55"/>
    </row>
    <row r="56" spans="1:4" x14ac:dyDescent="0.35">
      <c r="A56" s="50" t="s">
        <v>18</v>
      </c>
      <c r="B56" s="40">
        <v>717659.13</v>
      </c>
      <c r="C56" s="13"/>
      <c r="D56"/>
    </row>
    <row r="57" spans="1:4" x14ac:dyDescent="0.35">
      <c r="A57" s="50" t="s">
        <v>19</v>
      </c>
      <c r="B57" s="40">
        <v>1270079.93</v>
      </c>
      <c r="C57" s="13"/>
      <c r="D57"/>
    </row>
    <row r="58" spans="1:4" x14ac:dyDescent="0.35">
      <c r="A58" s="50" t="s">
        <v>20</v>
      </c>
      <c r="B58" s="40">
        <v>2667519.42</v>
      </c>
      <c r="C58" s="13"/>
      <c r="D58"/>
    </row>
    <row r="59" spans="1:4" ht="29" x14ac:dyDescent="0.35">
      <c r="A59" s="50" t="s">
        <v>21</v>
      </c>
      <c r="B59" s="40">
        <v>887191.57</v>
      </c>
      <c r="C59" s="13"/>
      <c r="D59"/>
    </row>
    <row r="60" spans="1:4" x14ac:dyDescent="0.35">
      <c r="A60" s="54" t="s">
        <v>63</v>
      </c>
      <c r="B60" s="40">
        <v>1201598</v>
      </c>
      <c r="C60" s="13"/>
      <c r="D60"/>
    </row>
    <row r="61" spans="1:4" x14ac:dyDescent="0.35">
      <c r="A61" s="48" t="s">
        <v>44</v>
      </c>
      <c r="B61" s="47">
        <f>SUM(B53:B60)</f>
        <v>18099360.66</v>
      </c>
      <c r="C61" s="13"/>
      <c r="D61"/>
    </row>
    <row r="62" spans="1:4" x14ac:dyDescent="0.35">
      <c r="A62" s="48"/>
      <c r="B62" s="40"/>
      <c r="C62" s="13"/>
      <c r="D62"/>
    </row>
    <row r="63" spans="1:4" x14ac:dyDescent="0.35">
      <c r="A63" s="34" t="s">
        <v>22</v>
      </c>
      <c r="B63" s="34"/>
      <c r="C63" s="14"/>
      <c r="D63"/>
    </row>
    <row r="64" spans="1:4" x14ac:dyDescent="0.35">
      <c r="A64" s="50" t="s">
        <v>23</v>
      </c>
      <c r="B64" s="40">
        <v>0</v>
      </c>
      <c r="C64" s="14"/>
      <c r="D64"/>
    </row>
    <row r="65" spans="1:4" x14ac:dyDescent="0.35">
      <c r="A65" s="50" t="s">
        <v>24</v>
      </c>
      <c r="B65" s="40">
        <v>0</v>
      </c>
      <c r="C65" s="14"/>
      <c r="D65"/>
    </row>
    <row r="66" spans="1:4" x14ac:dyDescent="0.35">
      <c r="A66" s="50" t="s">
        <v>25</v>
      </c>
      <c r="B66" s="40">
        <v>0</v>
      </c>
      <c r="C66" s="14"/>
      <c r="D66"/>
    </row>
    <row r="67" spans="1:4" x14ac:dyDescent="0.35">
      <c r="A67" s="50" t="s">
        <v>50</v>
      </c>
      <c r="B67" s="40">
        <v>0</v>
      </c>
      <c r="C67" s="14"/>
      <c r="D67"/>
    </row>
    <row r="68" spans="1:4" x14ac:dyDescent="0.35">
      <c r="A68" s="48" t="s">
        <v>45</v>
      </c>
      <c r="B68" s="46">
        <f>B64+B65+B66+B67</f>
        <v>0</v>
      </c>
      <c r="C68" s="8"/>
      <c r="D68"/>
    </row>
    <row r="69" spans="1:4" ht="14.25" customHeight="1" x14ac:dyDescent="0.35">
      <c r="A69" s="48" t="s">
        <v>46</v>
      </c>
      <c r="B69" s="46">
        <f>B61+B68</f>
        <v>18099360.66</v>
      </c>
      <c r="C69" s="8"/>
      <c r="D69"/>
    </row>
    <row r="70" spans="1:4" x14ac:dyDescent="0.35">
      <c r="A70" s="48"/>
      <c r="B70" s="16"/>
      <c r="C70" s="8"/>
      <c r="D70"/>
    </row>
    <row r="71" spans="1:4" x14ac:dyDescent="0.35">
      <c r="A71" s="32" t="s">
        <v>26</v>
      </c>
      <c r="B71" s="33"/>
      <c r="C71" s="8"/>
      <c r="D71"/>
    </row>
    <row r="72" spans="1:4" x14ac:dyDescent="0.35">
      <c r="A72" s="50" t="s">
        <v>27</v>
      </c>
      <c r="B72" s="16">
        <v>0</v>
      </c>
      <c r="C72" s="14"/>
      <c r="D72"/>
    </row>
    <row r="73" spans="1:4" x14ac:dyDescent="0.35">
      <c r="A73" s="50" t="s">
        <v>28</v>
      </c>
      <c r="B73" s="55">
        <v>0</v>
      </c>
      <c r="C73" s="1"/>
      <c r="D73"/>
    </row>
    <row r="74" spans="1:4" x14ac:dyDescent="0.35">
      <c r="A74" s="48" t="s">
        <v>47</v>
      </c>
      <c r="B74" s="56">
        <f>B72+B73</f>
        <v>0</v>
      </c>
      <c r="C74" s="1"/>
      <c r="D74"/>
    </row>
    <row r="75" spans="1:4" s="21" customFormat="1" x14ac:dyDescent="0.35">
      <c r="A75" s="68"/>
      <c r="B75" s="68"/>
      <c r="C75" s="22"/>
    </row>
    <row r="76" spans="1:4" x14ac:dyDescent="0.35">
      <c r="A76" s="30" t="s">
        <v>68</v>
      </c>
      <c r="B76" s="31"/>
      <c r="C76" s="12"/>
      <c r="D76" s="23"/>
    </row>
    <row r="77" spans="1:4" x14ac:dyDescent="0.35">
      <c r="A77" s="39" t="s">
        <v>29</v>
      </c>
      <c r="B77" s="40">
        <v>3967.77</v>
      </c>
      <c r="C77" s="12"/>
      <c r="D77" s="23"/>
    </row>
    <row r="78" spans="1:4" x14ac:dyDescent="0.35">
      <c r="A78" s="39" t="s">
        <v>58</v>
      </c>
      <c r="B78" s="40">
        <v>15001.68</v>
      </c>
      <c r="C78" s="12"/>
      <c r="D78"/>
    </row>
    <row r="79" spans="1:4" x14ac:dyDescent="0.35">
      <c r="A79" s="39" t="s">
        <v>59</v>
      </c>
      <c r="B79" s="40">
        <v>8666016.4900000002</v>
      </c>
      <c r="C79" s="12"/>
      <c r="D79"/>
    </row>
    <row r="80" spans="1:4" x14ac:dyDescent="0.35">
      <c r="A80" s="48" t="s">
        <v>48</v>
      </c>
      <c r="B80" s="42">
        <f>(B29+B37)-(B69+B74)</f>
        <v>8684985.9400000013</v>
      </c>
      <c r="C80" s="12"/>
      <c r="D80"/>
    </row>
    <row r="81" spans="1:5" x14ac:dyDescent="0.35">
      <c r="A81" t="s">
        <v>49</v>
      </c>
      <c r="B81" s="16"/>
      <c r="C81" s="1"/>
    </row>
    <row r="82" spans="1:5" x14ac:dyDescent="0.35">
      <c r="A82" s="27" t="s">
        <v>30</v>
      </c>
      <c r="B82" s="29"/>
      <c r="C82" s="1"/>
    </row>
    <row r="83" spans="1:5" x14ac:dyDescent="0.35">
      <c r="A83" s="57" t="s">
        <v>65</v>
      </c>
      <c r="B83" s="42">
        <v>0</v>
      </c>
      <c r="C83" s="1"/>
    </row>
    <row r="84" spans="1:5" x14ac:dyDescent="0.35">
      <c r="A84" s="57" t="s">
        <v>31</v>
      </c>
      <c r="B84" s="42">
        <v>0</v>
      </c>
      <c r="C84" s="1"/>
    </row>
    <row r="85" spans="1:5" x14ac:dyDescent="0.35">
      <c r="A85" s="57" t="s">
        <v>66</v>
      </c>
      <c r="B85" s="42">
        <v>0</v>
      </c>
      <c r="C85" s="1"/>
      <c r="E85" s="23"/>
    </row>
    <row r="86" spans="1:5" x14ac:dyDescent="0.35">
      <c r="A86" s="27" t="s">
        <v>32</v>
      </c>
      <c r="B86" s="28">
        <f>B83+B84+B85</f>
        <v>0</v>
      </c>
    </row>
    <row r="87" spans="1:5" x14ac:dyDescent="0.35">
      <c r="A87" s="65" t="s">
        <v>60</v>
      </c>
      <c r="B87" s="65"/>
    </row>
    <row r="88" spans="1:5" x14ac:dyDescent="0.35">
      <c r="A88" s="65"/>
      <c r="B88" s="65"/>
    </row>
    <row r="89" spans="1:5" x14ac:dyDescent="0.35">
      <c r="A89" s="65"/>
      <c r="B89" s="65"/>
    </row>
    <row r="90" spans="1:5" x14ac:dyDescent="0.35">
      <c r="A90" s="59" t="s">
        <v>64</v>
      </c>
      <c r="B90" s="58"/>
    </row>
    <row r="91" spans="1:5" x14ac:dyDescent="0.35">
      <c r="A91" s="26" t="s">
        <v>69</v>
      </c>
      <c r="B91" s="25" t="s">
        <v>71</v>
      </c>
    </row>
    <row r="92" spans="1:5" x14ac:dyDescent="0.35">
      <c r="B92" s="24"/>
    </row>
    <row r="93" spans="1:5" x14ac:dyDescent="0.35">
      <c r="B93" s="24"/>
    </row>
    <row r="99" spans="2:2" x14ac:dyDescent="0.35">
      <c r="B99" s="23"/>
    </row>
  </sheetData>
  <mergeCells count="11">
    <mergeCell ref="A87:B89"/>
    <mergeCell ref="A14:B14"/>
    <mergeCell ref="A22:B22"/>
    <mergeCell ref="B23:B24"/>
    <mergeCell ref="A75:B75"/>
    <mergeCell ref="A23:A24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07.2023</vt:lpstr>
      <vt:lpstr>'07.2023'!Area_de_impressao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2023-08-09T17:31:52Z</cp:lastPrinted>
  <dcterms:created xsi:type="dcterms:W3CDTF">2021-09-23T15:15:02Z</dcterms:created>
  <dcterms:modified xsi:type="dcterms:W3CDTF">2024-09-27T19:39:50Z</dcterms:modified>
  <dc:language>pt-BR</dc:language>
</cp:coreProperties>
</file>