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3\"/>
    </mc:Choice>
  </mc:AlternateContent>
  <xr:revisionPtr revIDLastSave="0" documentId="13_ncr:1_{4AF060EC-396F-468E-91B4-55D2B143F29E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9.2023" sheetId="1" r:id="rId1"/>
  </sheets>
  <definedNames>
    <definedName name="_xlnm.Print_Area" localSheetId="0">'09.2023'!$A$1:$B$93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B79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<sst xmlns="http://schemas.openxmlformats.org/spreadsheetml/2006/main" count="74" uniqueCount="74">
  <si>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</si>
  <si>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</si>
  <si>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</si>
  <si>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</si>
  <si>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</si>
  <si>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</si>
  <si>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</si>
  <si>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</si>
  <si>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</si>
  <si>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</si>
  <si>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</si>
  <si>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</si>
  <si>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</si>
  <si>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</si>
  <si>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</si>
  <si>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</si>
  <si>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</si>
  <si>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</si>
  <si>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</si>
  <si>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</si>
  <si>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</si>
  <si>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</si>
  <si>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</si>
  <si>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</si>
  <si>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</si>
  <si>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</si>
  <si>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</si>
  <si>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</si>
  <si>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</si>
  <si>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</si>
  <si>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</si>
  <si>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</si>
  <si>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</si>
  <si>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</si>
  <si>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</si>
  <si>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</si>
  <si>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</si>
  <si>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</si>
  <si>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</si>
  <si>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</si>
  <si>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</si>
  <si>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</si>
  <si>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</si>
  <si>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</si>
  <si>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</si>
  <si>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</si>
  <si>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</si>
  <si>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</si>
  <si>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</si>
  <si>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</si>
  <si>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</si>
  <si>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</si>
  <si>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</si>
  <si>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</si>
  <si>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</si>
  <si>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</si>
  <si>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</si>
  <si>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</si>
  <si>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</si>
  <si>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</si>
  <si>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</si>
  <si>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</si>
  <si>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</si>
  <si>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</si>
  <si>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*Obs.: Valores de glosas não informados devido ao não recebimento das informações por parte da SES.</t>
  </si>
  <si>
    <t>8.1 Glosa - residentes cedidos*</t>
  </si>
  <si>
    <t>8.3 Glosa - Fatura Enel*</t>
  </si>
  <si>
    <t>GERÊNCIA CORPORATIVA DE CUSTOS, CONTÁBIL E FINANCEIRA:</t>
  </si>
  <si>
    <t>2.5 Outras entradas - Reembolso de despesa/Estorno/Empréstimo</t>
  </si>
  <si>
    <t>Competência: 09/2023</t>
  </si>
  <si>
    <t>7.SALDO BANCÁRIO FINAL EM 30/09/2023</t>
  </si>
  <si>
    <t>Goiânia, 27 de setembro de 2024</t>
  </si>
  <si>
    <t>CONTRATO DE GESTÃO/ADITIVO Nº:   003/2014 SES/GO              11° TERMO ADITIVO</t>
  </si>
  <si>
    <t xml:space="preserve">VIGÊNCIA DO CONTRATO DE GESTÃO:      INÍCIO 15/07/2023      E      TÉRMINO  15/07/2026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</si>
</sst>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255434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B17" sqref="B17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72</v>
      </c>
      <c r="B16" s="19"/>
      <c r="C16" s="1"/>
    </row>
    <row r="17" spans="1:3" customFormat="1" x14ac:dyDescent="0.35">
      <c r="A17" s="5" t="s">
        <v>73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69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3967.77</v>
      </c>
      <c r="C25" s="12"/>
    </row>
    <row r="26" spans="1:3" customFormat="1" x14ac:dyDescent="0.35">
      <c r="A26" s="39" t="s">
        <v>56</v>
      </c>
      <c r="B26" s="40">
        <v>27903.62</v>
      </c>
      <c r="C26" s="12"/>
    </row>
    <row r="27" spans="1:3" customFormat="1" x14ac:dyDescent="0.35">
      <c r="A27" s="39" t="s">
        <v>57</v>
      </c>
      <c r="B27" s="40">
        <v>954548.28</v>
      </c>
      <c r="C27" s="12"/>
    </row>
    <row r="28" spans="1:3" customFormat="1" x14ac:dyDescent="0.35">
      <c r="A28" s="41" t="s">
        <v>40</v>
      </c>
      <c r="B28" s="42">
        <f>SUM(B25:B27)</f>
        <v>986419.67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31630229.460000001</v>
      </c>
      <c r="C31" s="13"/>
    </row>
    <row r="32" spans="1:3" customFormat="1" x14ac:dyDescent="0.35">
      <c r="A32" s="44" t="s">
        <v>61</v>
      </c>
      <c r="B32" s="40">
        <v>0</v>
      </c>
      <c r="C32" s="13"/>
    </row>
    <row r="33" spans="1:3" customFormat="1" x14ac:dyDescent="0.35">
      <c r="A33" s="45" t="s">
        <v>55</v>
      </c>
      <c r="B33" s="40">
        <v>86941.19</v>
      </c>
      <c r="C33" s="13"/>
    </row>
    <row r="34" spans="1:3" customFormat="1" x14ac:dyDescent="0.35">
      <c r="A34" s="45" t="s">
        <v>62</v>
      </c>
      <c r="B34" s="40">
        <v>0</v>
      </c>
      <c r="C34" s="13"/>
    </row>
    <row r="35" spans="1:3" customFormat="1" x14ac:dyDescent="0.35">
      <c r="A35" s="45" t="s">
        <v>68</v>
      </c>
      <c r="B35" s="40">
        <v>14833.2</v>
      </c>
      <c r="C35" s="13"/>
    </row>
    <row r="36" spans="1:3" customFormat="1" x14ac:dyDescent="0.35">
      <c r="A36" s="15" t="s">
        <v>41</v>
      </c>
      <c r="B36" s="46">
        <f>SUM(B31:B35)</f>
        <v>31732003.850000001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54</v>
      </c>
      <c r="B39" s="40">
        <v>24404749.079999998</v>
      </c>
      <c r="C39" s="14"/>
    </row>
    <row r="40" spans="1:3" customFormat="1" x14ac:dyDescent="0.35">
      <c r="A40" s="44" t="s">
        <v>51</v>
      </c>
      <c r="B40" s="40">
        <v>0</v>
      </c>
      <c r="C40" s="14"/>
    </row>
    <row r="41" spans="1:3" customFormat="1" x14ac:dyDescent="0.35">
      <c r="A41" s="15" t="s">
        <v>42</v>
      </c>
      <c r="B41" s="47">
        <f>B39+B40</f>
        <v>24404749.079999998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52</v>
      </c>
      <c r="B44" s="40">
        <v>25356300.25</v>
      </c>
      <c r="C44" s="8"/>
    </row>
    <row r="45" spans="1:3" customFormat="1" x14ac:dyDescent="0.35">
      <c r="A45" s="48" t="s">
        <v>11</v>
      </c>
      <c r="B45" s="51">
        <f>B44</f>
        <v>25356300.25</v>
      </c>
      <c r="C45" s="8"/>
    </row>
    <row r="46" spans="1:3" customFormat="1" x14ac:dyDescent="0.35">
      <c r="A46" s="52" t="s">
        <v>53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25356300.25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8784136.9600000009</v>
      </c>
      <c r="C52" s="13"/>
    </row>
    <row r="53" spans="1:3" customFormat="1" x14ac:dyDescent="0.35">
      <c r="A53" s="53" t="s">
        <v>16</v>
      </c>
      <c r="B53" s="40">
        <v>7549389.0300000003</v>
      </c>
      <c r="C53" s="13"/>
    </row>
    <row r="54" spans="1:3" customFormat="1" x14ac:dyDescent="0.35">
      <c r="A54" s="53" t="s">
        <v>17</v>
      </c>
      <c r="B54" s="40">
        <v>8496678.4000000004</v>
      </c>
      <c r="C54" s="13"/>
    </row>
    <row r="55" spans="1:3" customFormat="1" x14ac:dyDescent="0.35">
      <c r="A55" s="50" t="s">
        <v>18</v>
      </c>
      <c r="B55" s="40">
        <v>431600.59</v>
      </c>
      <c r="C55" s="13"/>
    </row>
    <row r="56" spans="1:3" customFormat="1" x14ac:dyDescent="0.35">
      <c r="A56" s="50" t="s">
        <v>19</v>
      </c>
      <c r="B56" s="40">
        <v>1776374.39</v>
      </c>
      <c r="C56" s="13"/>
    </row>
    <row r="57" spans="1:3" customFormat="1" x14ac:dyDescent="0.35">
      <c r="A57" s="50" t="s">
        <v>20</v>
      </c>
      <c r="B57" s="40">
        <v>2441841.9900000002</v>
      </c>
      <c r="C57" s="13"/>
    </row>
    <row r="58" spans="1:3" customFormat="1" ht="29" x14ac:dyDescent="0.35">
      <c r="A58" s="50" t="s">
        <v>21</v>
      </c>
      <c r="B58" s="40">
        <v>986341.07</v>
      </c>
      <c r="C58" s="13"/>
    </row>
    <row r="59" spans="1:3" customFormat="1" x14ac:dyDescent="0.35">
      <c r="A59" s="54" t="s">
        <v>63</v>
      </c>
      <c r="B59" s="40">
        <v>19559.099999999999</v>
      </c>
      <c r="C59" s="13"/>
    </row>
    <row r="60" spans="1:3" customFormat="1" x14ac:dyDescent="0.35">
      <c r="A60" s="48" t="s">
        <v>44</v>
      </c>
      <c r="B60" s="47">
        <f>SUM(B52:B59)</f>
        <v>30485921.530000001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192000</v>
      </c>
      <c r="C63" s="14"/>
    </row>
    <row r="64" spans="1:3" customFormat="1" x14ac:dyDescent="0.35">
      <c r="A64" s="50" t="s">
        <v>24</v>
      </c>
      <c r="B64" s="40">
        <v>2299.19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194299.19</v>
      </c>
      <c r="C67" s="8"/>
      <c r="D67"/>
    </row>
    <row r="68" spans="1:4" ht="14.25" customHeight="1" x14ac:dyDescent="0.35">
      <c r="A68" s="48" t="s">
        <v>46</v>
      </c>
      <c r="B68" s="46">
        <f>B60+B67</f>
        <v>30680220.720000003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70</v>
      </c>
      <c r="B75" s="31"/>
      <c r="C75" s="12"/>
      <c r="D75" s="23"/>
    </row>
    <row r="76" spans="1:4" x14ac:dyDescent="0.35">
      <c r="A76" s="39" t="s">
        <v>29</v>
      </c>
      <c r="B76" s="40">
        <v>2267.77</v>
      </c>
      <c r="C76" s="12"/>
      <c r="D76" s="23"/>
    </row>
    <row r="77" spans="1:4" x14ac:dyDescent="0.35">
      <c r="A77" s="39" t="s">
        <v>58</v>
      </c>
      <c r="B77" s="40">
        <v>15002.76</v>
      </c>
      <c r="C77" s="12"/>
      <c r="D77"/>
    </row>
    <row r="78" spans="1:4" x14ac:dyDescent="0.35">
      <c r="A78" s="39" t="s">
        <v>59</v>
      </c>
      <c r="B78" s="40">
        <v>2020932.27</v>
      </c>
      <c r="C78" s="12"/>
      <c r="D78"/>
    </row>
    <row r="79" spans="1:4" x14ac:dyDescent="0.35">
      <c r="A79" s="48" t="s">
        <v>48</v>
      </c>
      <c r="B79" s="42">
        <f>(B28+B36)-(B68+B73)</f>
        <v>2038202.8000000007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65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66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5" t="s">
        <v>60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 t="s">
        <v>64</v>
      </c>
      <c r="B89" s="58"/>
    </row>
    <row r="90" spans="1:5" x14ac:dyDescent="0.35">
      <c r="A90" s="26" t="s">
        <v>67</v>
      </c>
      <c r="B90" s="25" t="s">
        <v>71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09.2023</vt:lpstr>
      <vt:lpstr>'09.2023'!Area_de_impressao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2023-10-06T19:38:13Z</cp:lastPrinted>
  <dcterms:created xsi:type="dcterms:W3CDTF">2021-09-23T15:15:02Z</dcterms:created>
  <dcterms:modified xsi:type="dcterms:W3CDTF">2024-09-27T19:48:06Z</dcterms:modified>
  <dc:language>pt-BR</dc:language>
</cp:coreProperties>
</file>