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Despesas Admini\"/>
    </mc:Choice>
  </mc:AlternateContent>
  <xr:revisionPtr revIDLastSave="0" documentId="13_ncr:1_{A3B1F3D4-F2AB-4C70-B4FD-DCC33C62B19B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ECAD" sheetId="1" r:id="rId1"/>
  </sheets>
  <definedNames>
    <definedName name="_xlnm.Print_Area" localSheetId="0">HECAD!$A$1:$G$103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45" i="1"/>
  <c r="E24" i="1"/>
  <c r="D23" i="1"/>
  <c r="F23" i="1" s="1"/>
  <c r="D22" i="1"/>
  <c r="F22" i="1" s="1"/>
  <c r="D21" i="1"/>
  <c r="F21" i="1" s="1"/>
  <c r="D20" i="1"/>
  <c r="F20" i="1" s="1"/>
  <c r="F24" i="1" l="1"/>
  <c r="D24" i="1" l="1"/>
  <c r="C24" i="1"/>
</calcChain>
</file>

<file path=xl/sharedStrings.xml><?xml version="1.0" encoding="utf-8"?>
<sst xmlns="http://schemas.openxmlformats.org/spreadsheetml/2006/main" count="103" uniqueCount="90">
  <si>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</si>
  <si>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</si>
  <si>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</si>
  <si>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</si>
  <si>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</si>
  <si>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</si>
  <si>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</si>
  <si>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</si>
  <si>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</si>
  <si>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</si>
  <si>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</si>
  <si>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</si>
  <si>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</si>
  <si>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</si>
  <si>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</si>
  <si>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</si>
  <si>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</si>
  <si>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</si>
  <si>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</si>
  <si>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</si>
  <si>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</si>
  <si>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</si>
  <si>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</si>
  <si>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</si>
  <si>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</si>
  <si>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</si>
  <si>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</si>
  <si>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</si>
  <si>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</si>
  <si>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</si>
  <si>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</si>
  <si>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</si>
  <si>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</si>
  <si>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</si>
  <si>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</si>
  <si>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</si>
  <si>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</si>
  <si>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</si>
  <si>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</si>
  <si>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</si>
  <si>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</si>
  <si>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</si>
  <si>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</si>
  <si>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</si>
  <si>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</si>
  <si>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</si>
  <si>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</si>
  <si>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</si>
  <si>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</si>
  <si>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</si>
  <si>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</si>
  <si>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</si>
  <si>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</si>
  <si>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</si>
  <si>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</si>
  <si>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</si>
  <si>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</si>
  <si>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</si>
  <si>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</si>
  <si>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</si>
  <si>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</si>
  <si>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</si>
  <si>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</si>
  <si>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</si>
  <si>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</si>
  <si>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</si>
  <si>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</si>
  <si>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PROPAGANDA/PUBLICACOES E PERIODICOS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</si>
  <si>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</si>
  <si>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</si>
  <si>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</si>
  <si>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</si>
  <si>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</si>
  <si>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</si>
  <si>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</si>
  <si>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SERV. ARQUITETONICO E PROJETOS</t>
  </si>
  <si>
    <t>AJUSTE RATEIO</t>
  </si>
  <si>
    <t>020/2023 - 1º Aditivo</t>
  </si>
  <si>
    <t>12/04/2023 a 11/04/2027</t>
  </si>
  <si>
    <t>SETEMBRO/2024</t>
  </si>
  <si>
    <t>Goiânia, 18 de outubro de 2024.</t>
  </si>
  <si>
    <t>UNIDADE</t>
  </si>
  <si>
    <t>COMPETÊNCIA</t>
  </si>
  <si>
    <t>SERV. TRANSPORTE/LOGISTICA</t>
  </si>
  <si>
    <t>SERV. LOCAÇÕES</t>
  </si>
  <si>
    <t>SERV. DE CLIPAGEM</t>
  </si>
  <si>
    <t>NUTRIÇÃO</t>
  </si>
  <si>
    <t>TELEFONIA MOVEL</t>
  </si>
  <si>
    <t>VIAGENS</t>
  </si>
  <si>
    <t>ENCARGOS SOB OPERACOES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</si>
</sst>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" fontId="22" fillId="6" borderId="1" xfId="8" applyNumberFormat="1" applyFont="1" applyFill="1" applyBorder="1" applyAlignment="1">
      <alignment horizontal="right" wrapText="1"/>
    </xf>
    <xf numFmtId="4" fontId="23" fillId="0" borderId="1" xfId="8" applyNumberFormat="1" applyFont="1" applyBorder="1" applyAlignment="1">
      <alignment horizontal="right" wrapText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1873250</xdr:colOff>
      <xdr:row>0</xdr:row>
      <xdr:rowOff>1435389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3"/>
  <sheetViews>
    <sheetView showGridLines="0" tabSelected="1" zoomScaleNormal="100" zoomScaleSheetLayoutView="100" workbookViewId="0">
      <selection activeCell="E42" sqref="E42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60" t="s">
        <v>26</v>
      </c>
      <c r="C2" s="60"/>
      <c r="D2" s="60"/>
      <c r="E2" s="60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61" t="s">
        <v>27</v>
      </c>
      <c r="C4" s="61"/>
      <c r="D4" s="61"/>
      <c r="E4" s="61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5" t="s">
        <v>23</v>
      </c>
      <c r="D9" s="65"/>
      <c r="E9" s="65"/>
      <c r="F9" s="65"/>
    </row>
    <row r="10" spans="2:6" s="1" customFormat="1" ht="17" customHeight="1" x14ac:dyDescent="0.35">
      <c r="B10" s="13" t="s">
        <v>2</v>
      </c>
      <c r="C10" s="41" t="s">
        <v>24</v>
      </c>
      <c r="D10" s="12"/>
    </row>
    <row r="11" spans="2:6" s="1" customFormat="1" ht="17" customHeight="1" x14ac:dyDescent="0.35">
      <c r="B11" s="10" t="s">
        <v>8</v>
      </c>
      <c r="C11" s="14" t="s">
        <v>77</v>
      </c>
      <c r="D11" s="15"/>
    </row>
    <row r="12" spans="2:6" s="1" customFormat="1" ht="17" customHeight="1" x14ac:dyDescent="0.35">
      <c r="B12" s="8" t="s">
        <v>9</v>
      </c>
      <c r="C12" s="14" t="s">
        <v>78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62"/>
      <c r="D14" s="62"/>
    </row>
    <row r="15" spans="2:6" s="1" customFormat="1" ht="25" customHeight="1" x14ac:dyDescent="0.35">
      <c r="B15" s="16" t="s">
        <v>11</v>
      </c>
      <c r="C15" s="62"/>
      <c r="D15" s="62"/>
    </row>
    <row r="16" spans="2:6" s="1" customFormat="1" ht="21" customHeight="1" x14ac:dyDescent="0.35">
      <c r="B16" s="26" t="s">
        <v>81</v>
      </c>
      <c r="C16" s="26" t="s">
        <v>82</v>
      </c>
      <c r="D16" s="27" t="s">
        <v>12</v>
      </c>
    </row>
    <row r="17" spans="2:6" s="1" customFormat="1" ht="21" customHeight="1" x14ac:dyDescent="0.35">
      <c r="B17" s="28" t="s">
        <v>25</v>
      </c>
      <c r="C17" s="52" t="s">
        <v>79</v>
      </c>
      <c r="D17" s="29">
        <v>0.21998608043000001</v>
      </c>
    </row>
    <row r="18" spans="2:6" s="1" customFormat="1" ht="15.5" customHeight="1" x14ac:dyDescent="0.35">
      <c r="B18" s="35"/>
      <c r="C18" s="63"/>
      <c r="D18" s="63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76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938524.35</v>
      </c>
      <c r="D20" s="31">
        <f>C20*$D$17</f>
        <v>206462.29314461348</v>
      </c>
      <c r="E20" s="31">
        <v>12840.39</v>
      </c>
      <c r="F20" s="31">
        <f>D20+E20</f>
        <v>219302.68314461346</v>
      </c>
    </row>
    <row r="21" spans="2:6" s="1" customFormat="1" ht="21" customHeight="1" x14ac:dyDescent="0.35">
      <c r="B21" s="39" t="s">
        <v>17</v>
      </c>
      <c r="C21" s="32">
        <v>45948.53</v>
      </c>
      <c r="D21" s="31">
        <f t="shared" ref="D21:D23" si="0">C21*$D$17</f>
        <v>10108.037016220269</v>
      </c>
      <c r="E21" s="31">
        <v>-11.05</v>
      </c>
      <c r="F21" s="31">
        <f t="shared" ref="F21:F23" si="1">D21+E21</f>
        <v>10096.98701622027</v>
      </c>
    </row>
    <row r="22" spans="2:6" ht="21" customHeight="1" x14ac:dyDescent="0.3">
      <c r="B22" s="38" t="s">
        <v>18</v>
      </c>
      <c r="C22" s="30">
        <v>196200.05</v>
      </c>
      <c r="D22" s="31">
        <f t="shared" si="0"/>
        <v>43161.27997967002</v>
      </c>
      <c r="E22" s="31">
        <v>6457.48</v>
      </c>
      <c r="F22" s="31">
        <f t="shared" si="1"/>
        <v>49618.759979670023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1180672.93</v>
      </c>
      <c r="D24" s="34">
        <f t="shared" ref="D24" si="2">SUM(D20:D23)</f>
        <v>259731.61014050376</v>
      </c>
      <c r="E24" s="34">
        <f>SUM(E20:E23)</f>
        <v>19286.82</v>
      </c>
      <c r="F24" s="34">
        <f>SUM(F20:F23)+0.01</f>
        <v>279018.44014050375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80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9"/>
      <c r="F34" s="59"/>
    </row>
    <row r="35" spans="2:6" ht="25" customHeight="1" x14ac:dyDescent="0.3">
      <c r="B35" s="25" t="s">
        <v>21</v>
      </c>
      <c r="C35" s="2"/>
      <c r="D35" s="51"/>
      <c r="E35" s="64" t="s">
        <v>22</v>
      </c>
      <c r="F35" s="64"/>
    </row>
    <row r="41" spans="2:6" ht="14.5" x14ac:dyDescent="0.35">
      <c r="B41" s="43" t="s">
        <v>28</v>
      </c>
      <c r="C41" s="43"/>
      <c r="D41" s="43"/>
    </row>
    <row r="42" spans="2:6" ht="14.5" x14ac:dyDescent="0.35">
      <c r="B42" s="43" t="s">
        <v>29</v>
      </c>
      <c r="C42" s="44" t="s">
        <v>25</v>
      </c>
      <c r="D42" s="45" t="s">
        <v>79</v>
      </c>
    </row>
    <row r="43" spans="2:6" ht="14.5" x14ac:dyDescent="0.35">
      <c r="B43" s="46" t="s">
        <v>30</v>
      </c>
      <c r="C43" s="46"/>
      <c r="D43" s="47" t="s">
        <v>25</v>
      </c>
    </row>
    <row r="44" spans="2:6" ht="14.5" x14ac:dyDescent="0.35">
      <c r="B44" s="46"/>
      <c r="C44" s="46"/>
      <c r="D44" s="48">
        <v>0.21998608043000001</v>
      </c>
    </row>
    <row r="45" spans="2:6" x14ac:dyDescent="0.3">
      <c r="B45" s="54" t="s">
        <v>31</v>
      </c>
      <c r="C45" s="56">
        <v>863392.24</v>
      </c>
      <c r="D45" s="49">
        <f>C45*$D$44</f>
        <v>189934.27475127787</v>
      </c>
    </row>
    <row r="46" spans="2:6" ht="15" customHeight="1" x14ac:dyDescent="0.3">
      <c r="B46" s="55" t="s">
        <v>32</v>
      </c>
      <c r="C46" s="57">
        <v>422162.24</v>
      </c>
      <c r="D46" s="50">
        <f t="shared" ref="D46:D103" si="3">C46*$D$44</f>
        <v>92869.81648314897</v>
      </c>
    </row>
    <row r="47" spans="2:6" ht="15" customHeight="1" x14ac:dyDescent="0.3">
      <c r="B47" s="55" t="s">
        <v>33</v>
      </c>
      <c r="C47" s="57">
        <v>1752.56</v>
      </c>
      <c r="D47" s="50">
        <f t="shared" si="3"/>
        <v>385.53880511840083</v>
      </c>
    </row>
    <row r="48" spans="2:6" ht="15" customHeight="1" x14ac:dyDescent="0.3">
      <c r="B48" s="55" t="s">
        <v>34</v>
      </c>
      <c r="C48" s="57">
        <v>0</v>
      </c>
      <c r="D48" s="50">
        <f t="shared" si="3"/>
        <v>0</v>
      </c>
    </row>
    <row r="49" spans="2:4" ht="15" customHeight="1" x14ac:dyDescent="0.3">
      <c r="B49" s="55" t="s">
        <v>35</v>
      </c>
      <c r="C49" s="57">
        <v>61733.49</v>
      </c>
      <c r="D49" s="50">
        <f t="shared" si="3"/>
        <v>13580.5084963646</v>
      </c>
    </row>
    <row r="50" spans="2:4" ht="15" customHeight="1" x14ac:dyDescent="0.3">
      <c r="B50" s="55" t="s">
        <v>36</v>
      </c>
      <c r="C50" s="57">
        <v>79816.7</v>
      </c>
      <c r="D50" s="50">
        <f t="shared" si="3"/>
        <v>17558.562985857181</v>
      </c>
    </row>
    <row r="51" spans="2:4" ht="15" customHeight="1" x14ac:dyDescent="0.3">
      <c r="B51" s="55" t="s">
        <v>37</v>
      </c>
      <c r="C51" s="57">
        <v>706</v>
      </c>
      <c r="D51" s="50">
        <f t="shared" si="3"/>
        <v>155.31017278358001</v>
      </c>
    </row>
    <row r="52" spans="2:4" ht="15" customHeight="1" x14ac:dyDescent="0.3">
      <c r="B52" s="55" t="s">
        <v>38</v>
      </c>
      <c r="C52" s="57">
        <v>13256.46</v>
      </c>
      <c r="D52" s="50">
        <f t="shared" si="3"/>
        <v>2916.2366757770778</v>
      </c>
    </row>
    <row r="53" spans="2:4" ht="15" customHeight="1" x14ac:dyDescent="0.3">
      <c r="B53" s="55" t="s">
        <v>39</v>
      </c>
      <c r="C53" s="57">
        <v>0.56000000000000005</v>
      </c>
      <c r="D53" s="50">
        <f t="shared" si="3"/>
        <v>0.12319220504080002</v>
      </c>
    </row>
    <row r="54" spans="2:4" ht="15" customHeight="1" x14ac:dyDescent="0.3">
      <c r="B54" s="55" t="s">
        <v>40</v>
      </c>
      <c r="C54" s="57">
        <v>-2182.6000000000004</v>
      </c>
      <c r="D54" s="50">
        <f t="shared" si="3"/>
        <v>-480.14161914651811</v>
      </c>
    </row>
    <row r="55" spans="2:4" ht="15" customHeight="1" x14ac:dyDescent="0.3">
      <c r="B55" s="55" t="s">
        <v>41</v>
      </c>
      <c r="C55" s="57">
        <v>-0.89999999999997726</v>
      </c>
      <c r="D55" s="50">
        <f t="shared" si="3"/>
        <v>-0.19798747238699502</v>
      </c>
    </row>
    <row r="56" spans="2:4" ht="15" customHeight="1" x14ac:dyDescent="0.3">
      <c r="B56" s="55" t="s">
        <v>42</v>
      </c>
      <c r="C56" s="57">
        <v>277828.78000000003</v>
      </c>
      <c r="D56" s="50">
        <f t="shared" si="3"/>
        <v>61118.464342848783</v>
      </c>
    </row>
    <row r="57" spans="2:4" ht="15" customHeight="1" x14ac:dyDescent="0.3">
      <c r="B57" s="55" t="s">
        <v>43</v>
      </c>
      <c r="C57" s="57">
        <v>8318.9500000000007</v>
      </c>
      <c r="D57" s="50">
        <f t="shared" si="3"/>
        <v>1830.0532037931487</v>
      </c>
    </row>
    <row r="58" spans="2:4" ht="15" customHeight="1" x14ac:dyDescent="0.35">
      <c r="B58" s="54" t="s">
        <v>44</v>
      </c>
      <c r="C58" s="58">
        <v>69677.200000000012</v>
      </c>
      <c r="D58" s="58">
        <f t="shared" si="3"/>
        <v>15328.0141233372</v>
      </c>
    </row>
    <row r="59" spans="2:4" ht="15" customHeight="1" x14ac:dyDescent="0.3">
      <c r="B59" s="55" t="s">
        <v>45</v>
      </c>
      <c r="C59" s="57">
        <v>69677.200000000012</v>
      </c>
      <c r="D59" s="50">
        <f t="shared" si="3"/>
        <v>15328.0141233372</v>
      </c>
    </row>
    <row r="60" spans="2:4" ht="15" customHeight="1" x14ac:dyDescent="0.35">
      <c r="B60" s="54" t="s">
        <v>46</v>
      </c>
      <c r="C60" s="58">
        <v>5454.9100000000008</v>
      </c>
      <c r="D60" s="58">
        <f t="shared" si="3"/>
        <v>1200.0042699984115</v>
      </c>
    </row>
    <row r="61" spans="2:4" ht="15" customHeight="1" x14ac:dyDescent="0.3">
      <c r="B61" s="55" t="s">
        <v>47</v>
      </c>
      <c r="C61" s="57">
        <v>5454.9100000000008</v>
      </c>
      <c r="D61" s="50">
        <f t="shared" si="3"/>
        <v>1200.0042699984115</v>
      </c>
    </row>
    <row r="62" spans="2:4" ht="14.5" x14ac:dyDescent="0.35">
      <c r="B62" s="54" t="s">
        <v>48</v>
      </c>
      <c r="C62" s="58">
        <v>161944.12000000008</v>
      </c>
      <c r="D62" s="49">
        <f t="shared" si="3"/>
        <v>35625.452207485592</v>
      </c>
    </row>
    <row r="63" spans="2:4" ht="15" customHeight="1" x14ac:dyDescent="0.35">
      <c r="B63" s="54" t="s">
        <v>49</v>
      </c>
      <c r="C63" s="58">
        <v>161944.12000000008</v>
      </c>
      <c r="D63" s="49">
        <f t="shared" si="3"/>
        <v>35625.452207485592</v>
      </c>
    </row>
    <row r="64" spans="2:4" x14ac:dyDescent="0.3">
      <c r="B64" s="55" t="s">
        <v>48</v>
      </c>
      <c r="C64" s="57">
        <v>7323.7099999999919</v>
      </c>
      <c r="D64" s="50">
        <f t="shared" si="3"/>
        <v>1611.1142571059936</v>
      </c>
    </row>
    <row r="65" spans="2:4" ht="15" customHeight="1" x14ac:dyDescent="0.3">
      <c r="B65" s="55" t="s">
        <v>49</v>
      </c>
      <c r="C65" s="57">
        <v>0</v>
      </c>
      <c r="D65" s="50">
        <f t="shared" si="3"/>
        <v>0</v>
      </c>
    </row>
    <row r="66" spans="2:4" ht="15" customHeight="1" x14ac:dyDescent="0.3">
      <c r="B66" s="55" t="s">
        <v>73</v>
      </c>
      <c r="C66" s="57">
        <v>-30525.84</v>
      </c>
      <c r="D66" s="50">
        <f t="shared" si="3"/>
        <v>-6715.2598934333118</v>
      </c>
    </row>
    <row r="67" spans="2:4" x14ac:dyDescent="0.3">
      <c r="B67" s="55" t="s">
        <v>50</v>
      </c>
      <c r="C67" s="57">
        <v>26196.15</v>
      </c>
      <c r="D67" s="50">
        <f t="shared" si="3"/>
        <v>5762.7883608563452</v>
      </c>
    </row>
    <row r="68" spans="2:4" x14ac:dyDescent="0.3">
      <c r="B68" s="55" t="s">
        <v>51</v>
      </c>
      <c r="C68" s="57">
        <v>120541.96000000004</v>
      </c>
      <c r="D68" s="50">
        <f t="shared" si="3"/>
        <v>26517.553307749851</v>
      </c>
    </row>
    <row r="69" spans="2:4" ht="15" customHeight="1" x14ac:dyDescent="0.3">
      <c r="B69" s="55" t="s">
        <v>52</v>
      </c>
      <c r="C69" s="57">
        <v>29922.38</v>
      </c>
      <c r="D69" s="50">
        <f t="shared" si="3"/>
        <v>6582.5070933370234</v>
      </c>
    </row>
    <row r="70" spans="2:4" ht="15" customHeight="1" x14ac:dyDescent="0.3">
      <c r="B70" s="55" t="s">
        <v>53</v>
      </c>
      <c r="C70" s="57">
        <v>1588.6900000000005</v>
      </c>
      <c r="D70" s="50">
        <f t="shared" si="3"/>
        <v>349.48968611833681</v>
      </c>
    </row>
    <row r="71" spans="2:4" ht="15" customHeight="1" x14ac:dyDescent="0.3">
      <c r="B71" s="55" t="s">
        <v>54</v>
      </c>
      <c r="C71" s="57">
        <v>-2233.6999999999971</v>
      </c>
      <c r="D71" s="50">
        <f t="shared" si="3"/>
        <v>-491.38290785649036</v>
      </c>
    </row>
    <row r="72" spans="2:4" ht="15" customHeight="1" x14ac:dyDescent="0.3">
      <c r="B72" s="55" t="s">
        <v>83</v>
      </c>
      <c r="C72" s="57">
        <v>0</v>
      </c>
      <c r="D72" s="50">
        <f t="shared" si="3"/>
        <v>0</v>
      </c>
    </row>
    <row r="73" spans="2:4" ht="15" customHeight="1" x14ac:dyDescent="0.3">
      <c r="B73" s="55" t="s">
        <v>74</v>
      </c>
      <c r="C73" s="57">
        <v>0</v>
      </c>
      <c r="D73" s="50">
        <f t="shared" si="3"/>
        <v>0</v>
      </c>
    </row>
    <row r="74" spans="2:4" ht="15" customHeight="1" x14ac:dyDescent="0.3">
      <c r="B74" s="55" t="s">
        <v>55</v>
      </c>
      <c r="C74" s="57">
        <v>-42034.66</v>
      </c>
      <c r="D74" s="50">
        <f t="shared" si="3"/>
        <v>-9247.0400956077046</v>
      </c>
    </row>
    <row r="75" spans="2:4" ht="15" customHeight="1" x14ac:dyDescent="0.3">
      <c r="B75" s="55" t="s">
        <v>84</v>
      </c>
      <c r="C75" s="57">
        <v>0</v>
      </c>
      <c r="D75" s="50">
        <f t="shared" si="3"/>
        <v>0</v>
      </c>
    </row>
    <row r="76" spans="2:4" ht="15" customHeight="1" x14ac:dyDescent="0.3">
      <c r="B76" s="55" t="s">
        <v>56</v>
      </c>
      <c r="C76" s="57">
        <v>0</v>
      </c>
      <c r="D76" s="50">
        <f t="shared" si="3"/>
        <v>0</v>
      </c>
    </row>
    <row r="77" spans="2:4" ht="15" customHeight="1" x14ac:dyDescent="0.3">
      <c r="B77" s="55" t="s">
        <v>75</v>
      </c>
      <c r="C77" s="57">
        <v>-7007</v>
      </c>
      <c r="D77" s="50">
        <f t="shared" si="3"/>
        <v>-1541.4424655730102</v>
      </c>
    </row>
    <row r="78" spans="2:4" ht="15" customHeight="1" x14ac:dyDescent="0.3">
      <c r="B78" s="55" t="s">
        <v>57</v>
      </c>
      <c r="C78" s="57">
        <v>44242.32</v>
      </c>
      <c r="D78" s="50">
        <f t="shared" si="3"/>
        <v>9732.694565929798</v>
      </c>
    </row>
    <row r="79" spans="2:4" ht="15" customHeight="1" x14ac:dyDescent="0.3">
      <c r="B79" s="55" t="s">
        <v>85</v>
      </c>
      <c r="C79" s="57">
        <v>0</v>
      </c>
      <c r="D79" s="50">
        <f t="shared" si="3"/>
        <v>0</v>
      </c>
    </row>
    <row r="80" spans="2:4" ht="15" customHeight="1" x14ac:dyDescent="0.3">
      <c r="B80" s="55" t="s">
        <v>58</v>
      </c>
      <c r="C80" s="57">
        <v>11720.52</v>
      </c>
      <c r="D80" s="50">
        <f t="shared" si="3"/>
        <v>2578.3512554014237</v>
      </c>
    </row>
    <row r="81" spans="2:4" ht="15" customHeight="1" x14ac:dyDescent="0.3">
      <c r="B81" s="55" t="s">
        <v>59</v>
      </c>
      <c r="C81" s="57">
        <v>0</v>
      </c>
      <c r="D81" s="50">
        <f t="shared" si="3"/>
        <v>0</v>
      </c>
    </row>
    <row r="82" spans="2:4" x14ac:dyDescent="0.3">
      <c r="B82" s="55" t="s">
        <v>60</v>
      </c>
      <c r="C82" s="57">
        <v>2209.59</v>
      </c>
      <c r="D82" s="50">
        <f t="shared" si="3"/>
        <v>486.07904345732373</v>
      </c>
    </row>
    <row r="83" spans="2:4" ht="15" customHeight="1" x14ac:dyDescent="0.35">
      <c r="B83" s="54" t="s">
        <v>62</v>
      </c>
      <c r="C83" s="58">
        <v>33089.9</v>
      </c>
      <c r="D83" s="58">
        <f t="shared" si="3"/>
        <v>7279.3174028206577</v>
      </c>
    </row>
    <row r="84" spans="2:4" ht="15" customHeight="1" x14ac:dyDescent="0.3">
      <c r="B84" s="55" t="s">
        <v>61</v>
      </c>
      <c r="C84" s="57">
        <v>2610</v>
      </c>
      <c r="D84" s="50">
        <f t="shared" si="3"/>
        <v>574.16366992230007</v>
      </c>
    </row>
    <row r="85" spans="2:4" x14ac:dyDescent="0.3">
      <c r="B85" s="55" t="s">
        <v>62</v>
      </c>
      <c r="C85" s="57">
        <v>30479.9</v>
      </c>
      <c r="D85" s="57">
        <f t="shared" si="3"/>
        <v>6705.1537328983577</v>
      </c>
    </row>
    <row r="86" spans="2:4" ht="14.5" x14ac:dyDescent="0.35">
      <c r="B86" s="54" t="s">
        <v>86</v>
      </c>
      <c r="C86" s="58">
        <v>0</v>
      </c>
      <c r="D86" s="58">
        <f t="shared" si="3"/>
        <v>0</v>
      </c>
    </row>
    <row r="87" spans="2:4" ht="15" customHeight="1" x14ac:dyDescent="0.35">
      <c r="B87" s="54" t="s">
        <v>63</v>
      </c>
      <c r="C87" s="58">
        <v>0</v>
      </c>
      <c r="D87" s="58">
        <f t="shared" si="3"/>
        <v>0</v>
      </c>
    </row>
    <row r="88" spans="2:4" ht="15" customHeight="1" x14ac:dyDescent="0.3">
      <c r="B88" s="55" t="s">
        <v>63</v>
      </c>
      <c r="C88" s="57">
        <v>0</v>
      </c>
      <c r="D88" s="57">
        <f t="shared" si="3"/>
        <v>0</v>
      </c>
    </row>
    <row r="89" spans="2:4" ht="15" customHeight="1" x14ac:dyDescent="0.35">
      <c r="B89" s="54" t="s">
        <v>64</v>
      </c>
      <c r="C89" s="58">
        <v>47114.559999999998</v>
      </c>
      <c r="D89" s="49">
        <f t="shared" si="3"/>
        <v>10364.547385584061</v>
      </c>
    </row>
    <row r="90" spans="2:4" ht="15" customHeight="1" x14ac:dyDescent="0.35">
      <c r="B90" s="54" t="s">
        <v>65</v>
      </c>
      <c r="C90" s="58">
        <v>47114.559999999998</v>
      </c>
      <c r="D90" s="58">
        <f t="shared" si="3"/>
        <v>10364.547385584061</v>
      </c>
    </row>
    <row r="91" spans="2:4" ht="15" customHeight="1" x14ac:dyDescent="0.3">
      <c r="B91" s="55" t="s">
        <v>64</v>
      </c>
      <c r="C91" s="57">
        <v>27972</v>
      </c>
      <c r="D91" s="50">
        <f t="shared" si="3"/>
        <v>6153.4506417879602</v>
      </c>
    </row>
    <row r="92" spans="2:4" ht="15" customHeight="1" x14ac:dyDescent="0.3">
      <c r="B92" s="55" t="s">
        <v>65</v>
      </c>
      <c r="C92" s="57">
        <v>2298.1999999999998</v>
      </c>
      <c r="D92" s="50">
        <f t="shared" si="3"/>
        <v>505.57201004422598</v>
      </c>
    </row>
    <row r="93" spans="2:4" ht="15" customHeight="1" x14ac:dyDescent="0.3">
      <c r="B93" s="55" t="s">
        <v>87</v>
      </c>
      <c r="C93" s="57">
        <v>0</v>
      </c>
      <c r="D93" s="50">
        <f t="shared" si="3"/>
        <v>0</v>
      </c>
    </row>
    <row r="94" spans="2:4" x14ac:dyDescent="0.3">
      <c r="B94" s="55" t="s">
        <v>66</v>
      </c>
      <c r="C94" s="57">
        <v>1161.5100000000002</v>
      </c>
      <c r="D94" s="50">
        <f t="shared" si="3"/>
        <v>255.51603228024936</v>
      </c>
    </row>
    <row r="95" spans="2:4" x14ac:dyDescent="0.3">
      <c r="B95" s="55" t="s">
        <v>67</v>
      </c>
      <c r="C95" s="57">
        <v>0</v>
      </c>
      <c r="D95" s="50">
        <f t="shared" si="3"/>
        <v>0</v>
      </c>
    </row>
    <row r="96" spans="2:4" ht="15" customHeight="1" x14ac:dyDescent="0.3">
      <c r="B96" s="55" t="s">
        <v>88</v>
      </c>
      <c r="C96" s="57">
        <v>1166.03</v>
      </c>
      <c r="D96" s="50">
        <f t="shared" si="3"/>
        <v>256.5103693637929</v>
      </c>
    </row>
    <row r="97" spans="2:4" ht="15" customHeight="1" x14ac:dyDescent="0.3">
      <c r="B97" s="55" t="s">
        <v>68</v>
      </c>
      <c r="C97" s="57">
        <v>14516.82</v>
      </c>
      <c r="D97" s="57">
        <f t="shared" si="3"/>
        <v>3193.4983321078325</v>
      </c>
    </row>
    <row r="98" spans="2:4" x14ac:dyDescent="0.3">
      <c r="B98" s="54" t="s">
        <v>69</v>
      </c>
      <c r="C98" s="56">
        <v>0</v>
      </c>
      <c r="D98" s="49">
        <f t="shared" si="3"/>
        <v>0</v>
      </c>
    </row>
    <row r="99" spans="2:4" x14ac:dyDescent="0.3">
      <c r="B99" s="54" t="s">
        <v>69</v>
      </c>
      <c r="C99" s="56">
        <v>0</v>
      </c>
      <c r="D99" s="56">
        <f t="shared" si="3"/>
        <v>0</v>
      </c>
    </row>
    <row r="100" spans="2:4" x14ac:dyDescent="0.3">
      <c r="B100" s="55" t="s">
        <v>70</v>
      </c>
      <c r="C100" s="57">
        <v>0</v>
      </c>
      <c r="D100" s="50">
        <f t="shared" si="3"/>
        <v>0</v>
      </c>
    </row>
    <row r="101" spans="2:4" ht="15" customHeight="1" x14ac:dyDescent="0.3">
      <c r="B101" s="55" t="s">
        <v>71</v>
      </c>
      <c r="C101" s="57">
        <v>0</v>
      </c>
      <c r="D101" s="50">
        <f t="shared" si="3"/>
        <v>0</v>
      </c>
    </row>
    <row r="102" spans="2:4" ht="15" customHeight="1" x14ac:dyDescent="0.3">
      <c r="B102" s="55" t="s">
        <v>89</v>
      </c>
      <c r="C102" s="57">
        <v>0</v>
      </c>
      <c r="D102" s="57">
        <f t="shared" si="3"/>
        <v>0</v>
      </c>
    </row>
    <row r="103" spans="2:4" ht="15" customHeight="1" x14ac:dyDescent="0.35">
      <c r="B103" s="53" t="s">
        <v>72</v>
      </c>
      <c r="C103" s="57">
        <v>1180672.93</v>
      </c>
      <c r="D103" s="56">
        <f t="shared" si="3"/>
        <v>259731.61014050376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2024-10-18T20:32:05Z</cp:lastPrinted>
  <dcterms:created xsi:type="dcterms:W3CDTF">2021-11-17T19:16:09Z</dcterms:created>
  <dcterms:modified xsi:type="dcterms:W3CDTF">2024-10-21T19:26:39Z</dcterms:modified>
</cp:coreProperties>
</file>