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RETIFICADOS HDS\Portifolios HDS - Editaveis\"/>
    </mc:Choice>
  </mc:AlternateContent>
  <xr:revisionPtr revIDLastSave="0" documentId="13_ncr:1_{6F9BAF26-8E5C-42D3-8491-033784A8D6EC}" xr6:coauthVersionLast="47" xr6:coauthVersionMax="47" xr10:uidLastSave="{00000000-0000-0000-0000-000000000000}"/>
  <bookViews>
    <workbookView xWindow="28680" yWindow="-120" windowWidth="24240" windowHeight="13290" tabRatio="500" firstSheet="2" activeTab="3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</sheets>
  <definedNames>
    <definedName name="_xlnm.Print_Area" localSheetId="3">'Indicad. Desemp'!$A$1:$C$67</definedName>
    <definedName name="_xlnm.Print_Area" localSheetId="2">'Indicad. Produção'!$B$1:$E$111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4" l="1"/>
  <c r="C49" i="13" l="1"/>
  <c r="E29" i="4"/>
  <c r="D29" i="4"/>
  <c r="C29" i="4"/>
  <c r="D81" i="4" l="1"/>
  <c r="C31" i="13" l="1"/>
  <c r="D61" i="4"/>
  <c r="C39" i="13" l="1"/>
  <c r="C43" i="13"/>
  <c r="C27" i="13"/>
  <c r="C22" i="13"/>
  <c r="C18" i="13"/>
  <c r="C14" i="13"/>
  <c r="C61" i="4"/>
  <c r="D19" i="4" l="1"/>
  <c r="C19" i="4"/>
  <c r="C10" i="4" l="1"/>
  <c r="D10" i="4"/>
  <c r="D49" i="4" l="1"/>
  <c r="C49" i="4"/>
</calcChain>
</file>

<file path=xl/sharedStrings.xml><?xml version="1.0" encoding="utf-8"?>
<sst xmlns="http://schemas.openxmlformats.org/spreadsheetml/2006/main" count="373" uniqueCount="185">
  <si>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</si>
  <si>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</si>
  <si>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</si>
  <si>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</si>
  <si>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</si>
  <si>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</si>
  <si>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</si>
  <si>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</si>
  <si>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</si>
  <si>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</si>
  <si>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</si>
  <si>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</si>
  <si>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</si>
  <si>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</si>
  <si>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</si>
  <si>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</si>
  <si>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</si>
  <si>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</si>
  <si>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</si>
  <si>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</si>
  <si>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</si>
  <si>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</si>
  <si>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</si>
  <si>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</si>
  <si>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</si>
  <si>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</si>
  <si>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</si>
  <si>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</si>
  <si>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</si>
  <si>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</si>
  <si>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</si>
  <si>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</si>
  <si>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</si>
  <si>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</si>
  <si>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</si>
  <si>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</si>
  <si>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</si>
  <si>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</si>
  <si>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</si>
  <si>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</si>
  <si>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</si>
  <si>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</si>
  <si>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</si>
  <si>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</si>
  <si>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</si>
  <si>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</si>
  <si>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</si>
  <si>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</si>
  <si>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</si>
  <si>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</si>
  <si>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</si>
  <si>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</si>
  <si>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</si>
  <si>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</si>
  <si>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</si>
  <si>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</si>
  <si>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</si>
  <si>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</si>
  <si>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</si>
  <si>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</si>
  <si>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</si>
  <si>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</si>
  <si>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</si>
  <si>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</si>
  <si>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</si>
  <si>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</si>
  <si>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</si>
  <si>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</si>
  <si>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</si>
  <si>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</si>
  <si>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</si>
  <si>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</si>
  <si>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</si>
  <si>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</si>
  <si>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</si>
  <si>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</si>
  <si>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</si>
  <si>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</si>
  <si>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</si>
  <si>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</si>
  <si>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</si>
  <si>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</si>
  <si>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</si>
  <si>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</si>
  <si>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</si>
  <si>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</si>
  <si>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</si>
  <si>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</si>
  <si>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</si>
  <si>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</si>
  <si>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</si>
  <si>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</si>
  <si>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</si>
  <si>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</si>
  <si>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</si>
  <si>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</si>
  <si>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</si>
  <si>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</si>
  <si>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</si>
  <si>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</si>
  <si>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</si>
  <si>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</si>
  <si>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</si>
  <si>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</si>
  <si>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</si>
  <si>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-</t>
  </si>
  <si>
    <t>Reumatologia</t>
  </si>
  <si>
    <t>Longa Permanência - Diárias</t>
  </si>
  <si>
    <t>Doppler - Membros Superiores, Inferiores e Carótidas</t>
  </si>
  <si>
    <t>Internação Hospitalares (OFERTAS)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</si>
  <si>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</si>
  <si>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</si>
  <si>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</si>
  <si>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</si>
  <si>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</si>
  <si>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</si>
  <si>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</si>
  <si>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</si>
  <si>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</si>
  <si>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</si>
  <si>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</si>
  <si>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</si>
  <si>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</si>
  <si>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</si>
  <si>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</si>
  <si>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</si>
  <si>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</si>
  <si>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ABRIL/2024</t>
  </si>
  <si>
    <t>Neurologia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</si>
  <si>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</si>
  <si>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</si>
  <si>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</si>
  <si>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</si>
  <si>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</si>
  <si>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</si>
  <si>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</si>
  <si>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</si>
  <si>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</si>
  <si>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</si>
  <si>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</si>
  <si>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</si>
  <si>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</si>
  <si>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N° de pacientes desospitalizados encaminhados para a rede de atenção do município de residência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</si>
  <si>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</si>
  <si>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</si>
  <si>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</si>
  <si>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</si>
  <si>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</si>
  <si>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</si>
  <si>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Valor Financeiro da perda de medicamentos padronizados por validade expirada (R$)</t>
  </si>
  <si>
    <t>Valor Financeiro da perda de medicamentos inventariado no período (R$)</t>
  </si>
  <si>
    <t>N° de pacientes assistidos pelo SAD readmitidos em unidade hospitalar</t>
  </si>
  <si>
    <t>Realizados</t>
  </si>
  <si>
    <t>Ultrassonografia</t>
  </si>
  <si>
    <t>Anatomia Patológica</t>
  </si>
  <si>
    <t>Serviço Social</t>
  </si>
  <si>
    <t>06. Taxa de Acurácia de Estoque</t>
  </si>
  <si>
    <t>Consultas Multiprofissionais na Atenção Especializada por especialidade</t>
  </si>
  <si>
    <t>Consultas Médicas na Atenção Especializada
por especialidade</t>
  </si>
  <si>
    <t>INDICADORES E METAS DE PRODUÇÃO - MAIO/2024 
11° TERMO ADITIVO</t>
  </si>
  <si>
    <t>1° a 31/05</t>
  </si>
  <si>
    <t>Clínica Médica</t>
  </si>
  <si>
    <t>Endocrinologia</t>
  </si>
  <si>
    <t>Oferta para
Regulação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</si>
  <si>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MAIO/2024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MAIO/2024 será apresentada no Portfólio de</t>
    </r>
    <r>
      <rPr>
        <b/>
        <sz val="12"/>
        <color rgb="FF000000"/>
        <rFont val="Arial"/>
        <family val="2"/>
      </rPr>
      <t xml:space="preserve"> JUNHO/2024.</t>
    </r>
  </si>
  <si>
    <t>INDICADORES DE DESEMPENHO - MAIO/2024 
11° TERMO ADITIVO</t>
  </si>
  <si>
    <t>NPMC</t>
  </si>
  <si>
    <t>Exames Oftalmológicos</t>
  </si>
  <si>
    <t>Consultas Multiprofissionais na Atenção Especializada
por especialidade</t>
  </si>
  <si>
    <t>Atendimentos Odontológicos - Consultas
(Pediatria, Endodontia e PNE)</t>
  </si>
  <si>
    <t>Curativos de Feridas Crônicas e Queimaduras - Procedimentos</t>
  </si>
  <si>
    <t>Sessões Especializadas (exceto Educação Física)</t>
  </si>
  <si>
    <t>Análises Clínicas - Internação</t>
  </si>
  <si>
    <t>Serviço de Apoio Diagnóstico e Terapêutico
SADT Interno - Internação (REALIZADOS)</t>
  </si>
  <si>
    <t>Serviço de Apoio Diagnóstico e Terapêutico
SADT Interno - Ambulatório (REALIZADOS)</t>
  </si>
  <si>
    <t>Serviço de Atenção Domiciliar - SAD</t>
  </si>
  <si>
    <t>Meta Mensal</t>
  </si>
  <si>
    <t>Coleta para Biópsia - Procedimento</t>
  </si>
  <si>
    <t>Não possui meta contratada, porém, deve ser informado à SES mensalmente.</t>
  </si>
  <si>
    <t>NOTA EXPLICATIVA: ¹
SADT Externo Ofertado para REGULAÇÃO, refere-se as vagas ofertadas para o Complexo Regulador do Estado de Goiás.</t>
  </si>
  <si>
    <t>Serviço de Apoio Diagnóstico e Terapêutico Externo (OFERTAS)¹</t>
  </si>
  <si>
    <t>Doppler</t>
  </si>
  <si>
    <t>Diretor Administrativo e Financeiro</t>
  </si>
  <si>
    <t xml:space="preserve">André Alves dos Santos
</t>
  </si>
  <si>
    <t>André Alves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</si>
</sst>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33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99CC9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0" fontId="0" fillId="0" borderId="0"/>
    <xf numFmtId="0" fontId="17" fillId="0" borderId="0"/>
    <xf numFmtId="0" fontId="17" fillId="0" borderId="0"/>
    <xf numFmtId="0" fontId="18" fillId="0" borderId="0" applyNumberFormat="0" applyBorder="0" applyProtection="0"/>
    <xf numFmtId="0" fontId="19" fillId="7" borderId="0" applyNumberFormat="0" applyBorder="0" applyProtection="0"/>
    <xf numFmtId="0" fontId="19" fillId="8" borderId="0" applyNumberFormat="0" applyBorder="0" applyProtection="0"/>
    <xf numFmtId="0" fontId="17" fillId="9" borderId="0" applyNumberFormat="0" applyFont="0" applyBorder="0" applyProtection="0"/>
    <xf numFmtId="0" fontId="20" fillId="10" borderId="0" applyNumberFormat="0" applyBorder="0" applyProtection="0"/>
    <xf numFmtId="0" fontId="21" fillId="11" borderId="0" applyNumberFormat="0" applyBorder="0" applyProtection="0"/>
    <xf numFmtId="0" fontId="22" fillId="0" borderId="0" applyNumberFormat="0" applyBorder="0" applyProtection="0"/>
    <xf numFmtId="0" fontId="23" fillId="12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7" fillId="0" borderId="0" applyNumberFormat="0" applyBorder="0" applyProtection="0"/>
    <xf numFmtId="0" fontId="26" fillId="0" borderId="0" applyNumberFormat="0" applyBorder="0" applyProtection="0"/>
    <xf numFmtId="0" fontId="27" fillId="13" borderId="0" applyNumberFormat="0" applyBorder="0" applyProtection="0"/>
    <xf numFmtId="0" fontId="28" fillId="13" borderId="9" applyNumberFormat="0" applyProtection="0"/>
    <xf numFmtId="0" fontId="29" fillId="0" borderId="0" applyNumberForma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20" fillId="0" borderId="0" applyNumberFormat="0" applyBorder="0" applyProtection="0"/>
    <xf numFmtId="9" fontId="17" fillId="0" borderId="0" applyFont="0" applyFill="0" applyBorder="0" applyAlignment="0" applyProtection="0"/>
  </cellStyleXfs>
  <cellXfs count="180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15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0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10" fillId="5" borderId="0" xfId="1" applyFont="1" applyFill="1" applyAlignment="1">
      <alignment vertical="center"/>
    </xf>
    <xf numFmtId="0" fontId="31" fillId="5" borderId="0" xfId="1" applyFont="1" applyFill="1" applyAlignment="1">
      <alignment horizontal="center" vertical="center"/>
    </xf>
    <xf numFmtId="0" fontId="31" fillId="5" borderId="0" xfId="1" applyFont="1" applyFill="1" applyAlignment="1">
      <alignment vertical="center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15" fillId="5" borderId="0" xfId="1" applyFont="1" applyFill="1" applyAlignment="1">
      <alignment horizontal="center" vertical="center"/>
    </xf>
    <xf numFmtId="0" fontId="17" fillId="0" borderId="0" xfId="1" applyAlignment="1">
      <alignment horizontal="center"/>
    </xf>
    <xf numFmtId="0" fontId="17" fillId="0" borderId="0" xfId="1"/>
    <xf numFmtId="0" fontId="2" fillId="14" borderId="1" xfId="1" applyFont="1" applyFill="1" applyBorder="1" applyAlignment="1">
      <alignment horizontal="center" vertical="center" wrapText="1"/>
    </xf>
    <xf numFmtId="0" fontId="11" fillId="14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left" vertical="center" wrapText="1"/>
    </xf>
    <xf numFmtId="0" fontId="2" fillId="16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justify" vertical="center" wrapText="1"/>
    </xf>
    <xf numFmtId="49" fontId="2" fillId="16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10" fillId="5" borderId="0" xfId="1" applyNumberFormat="1" applyFont="1" applyFill="1" applyAlignment="1">
      <alignment horizontal="center" vertical="center" wrapText="1"/>
    </xf>
    <xf numFmtId="0" fontId="6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9" fontId="1" fillId="5" borderId="0" xfId="21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10" fontId="1" fillId="5" borderId="0" xfId="1" applyNumberFormat="1" applyFont="1" applyFill="1" applyAlignment="1">
      <alignment horizontal="center" vertical="center" wrapText="1"/>
    </xf>
    <xf numFmtId="0" fontId="17" fillId="5" borderId="0" xfId="1" applyFill="1"/>
    <xf numFmtId="10" fontId="10" fillId="5" borderId="0" xfId="21" applyNumberFormat="1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32" fillId="5" borderId="0" xfId="1" applyFont="1" applyFill="1" applyAlignment="1">
      <alignment horizontal="center" vertical="center" wrapText="1"/>
    </xf>
    <xf numFmtId="0" fontId="32" fillId="5" borderId="0" xfId="1" applyFont="1" applyFill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166" fontId="1" fillId="5" borderId="1" xfId="1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 wrapText="1"/>
    </xf>
    <xf numFmtId="1" fontId="1" fillId="5" borderId="1" xfId="1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49" fontId="2" fillId="14" borderId="1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164" fontId="2" fillId="14" borderId="1" xfId="0" applyNumberFormat="1" applyFont="1" applyFill="1" applyBorder="1" applyAlignment="1">
      <alignment horizontal="center" vertical="center" wrapText="1"/>
    </xf>
    <xf numFmtId="3" fontId="2" fillId="6" borderId="1" xfId="0" quotePrefix="1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49" fontId="2" fillId="14" borderId="4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Alignment="1">
      <alignment horizontal="justify" vertical="center" wrapText="1"/>
    </xf>
    <xf numFmtId="0" fontId="1" fillId="17" borderId="2" xfId="0" applyFont="1" applyFill="1" applyBorder="1" applyAlignment="1">
      <alignment horizontal="center" vertical="center" wrapText="1"/>
    </xf>
    <xf numFmtId="3" fontId="1" fillId="17" borderId="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7" fillId="0" borderId="0" xfId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 wrapText="1"/>
    </xf>
    <xf numFmtId="0" fontId="31" fillId="5" borderId="0" xfId="1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10" fillId="5" borderId="0" xfId="1" applyFont="1" applyFill="1" applyAlignment="1">
      <alignment horizontal="center"/>
    </xf>
    <xf numFmtId="49" fontId="2" fillId="14" borderId="1" xfId="1" applyNumberFormat="1" applyFont="1" applyFill="1" applyBorder="1" applyAlignment="1">
      <alignment horizontal="center" vertical="center" wrapText="1"/>
    </xf>
    <xf numFmtId="10" fontId="2" fillId="5" borderId="4" xfId="21" applyNumberFormat="1" applyFont="1" applyFill="1" applyBorder="1" applyAlignment="1">
      <alignment horizontal="center" vertical="center" wrapText="1"/>
    </xf>
    <xf numFmtId="10" fontId="2" fillId="5" borderId="6" xfId="21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5" borderId="0" xfId="1" applyFont="1" applyFill="1" applyAlignment="1">
      <alignment horizontal="justify" vertical="center" wrapText="1"/>
    </xf>
    <xf numFmtId="0" fontId="15" fillId="5" borderId="0" xfId="1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10" fontId="2" fillId="5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 wrapText="1"/>
    </xf>
    <xf numFmtId="10" fontId="2" fillId="0" borderId="1" xfId="21" applyNumberFormat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6" xr:uid="{00000000-0005-0000-0000-000010000000}"/>
    <cellStyle name="Porcentagem 2" xfId="21" xr:uid="{00000000-0005-0000-0000-000012000000}"/>
    <cellStyle name="Result" xfId="17" xr:uid="{00000000-0005-0000-0000-000013000000}"/>
    <cellStyle name="Status" xfId="18" xr:uid="{00000000-0005-0000-0000-000014000000}"/>
    <cellStyle name="Text" xfId="19" xr:uid="{00000000-0005-0000-0000-000015000000}"/>
    <cellStyle name="Warning" xfId="20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3372971</xdr:colOff>
      <xdr:row>0</xdr:row>
      <xdr:rowOff>324971</xdr:rowOff>
    </xdr:from>
    <xdr:to>
      <xdr:col>5</xdr:col>
      <xdr:colOff>145676</xdr:colOff>
      <xdr:row>2</xdr:row>
      <xdr:rowOff>321255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971" y="324971"/>
          <a:ext cx="7519146" cy="136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107576</xdr:colOff>
      <xdr:row>0</xdr:row>
      <xdr:rowOff>503705</xdr:rowOff>
    </xdr:from>
    <xdr:to>
      <xdr:col>1</xdr:col>
      <xdr:colOff>2193551</xdr:colOff>
      <xdr:row>2</xdr:row>
      <xdr:rowOff>214032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07576" y="503705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025" width="14.453125" style="19" customWidth="1"/>
  </cols>
  <sheetData>
    <row r="1" spans="1:26" ht="101.25" customHeight="1" x14ac:dyDescent="0.3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6" ht="46.5" customHeight="1" x14ac:dyDescent="0.3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26" ht="31.5" customHeight="1" x14ac:dyDescent="0.3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9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  <col min="28" max="1025" width="14.453125" customWidth="1"/>
  </cols>
  <sheetData>
    <row r="1" spans="2:17" ht="108" customHeight="1" x14ac:dyDescent="0.35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2:17" ht="42" customHeight="1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2:17" ht="33.75" customHeight="1" x14ac:dyDescent="0.35">
      <c r="B3" s="109" t="s">
        <v>45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2:17" s="2" customFormat="1" ht="15" customHeight="1" x14ac:dyDescent="0.35">
      <c r="B4" s="111" t="s">
        <v>46</v>
      </c>
      <c r="C4" s="111" t="s">
        <v>47</v>
      </c>
      <c r="D4" s="110" t="s">
        <v>48</v>
      </c>
      <c r="E4" s="110"/>
      <c r="F4" s="110"/>
      <c r="G4" s="110"/>
      <c r="H4" s="111" t="s">
        <v>49</v>
      </c>
      <c r="I4" s="110" t="s">
        <v>48</v>
      </c>
      <c r="J4" s="110"/>
      <c r="K4" s="110"/>
      <c r="L4" s="110"/>
      <c r="M4" s="110"/>
      <c r="N4" s="110"/>
      <c r="O4" s="110"/>
      <c r="P4" s="110"/>
      <c r="Q4" s="110"/>
    </row>
    <row r="5" spans="2:17" s="2" customFormat="1" ht="29.25" customHeight="1" x14ac:dyDescent="0.35">
      <c r="B5" s="111"/>
      <c r="C5" s="111"/>
      <c r="D5" s="8" t="s">
        <v>3</v>
      </c>
      <c r="E5" s="8" t="s">
        <v>4</v>
      </c>
      <c r="F5" s="8" t="s">
        <v>50</v>
      </c>
      <c r="G5" s="8" t="s">
        <v>51</v>
      </c>
      <c r="H5" s="111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15" t="s">
        <v>54</v>
      </c>
      <c r="C6" s="10" t="s">
        <v>55</v>
      </c>
      <c r="D6" s="118">
        <v>547</v>
      </c>
      <c r="E6" s="118">
        <v>493</v>
      </c>
      <c r="F6" s="118">
        <v>459</v>
      </c>
      <c r="G6" s="118">
        <v>527</v>
      </c>
      <c r="H6" s="119">
        <v>516</v>
      </c>
      <c r="I6" s="116">
        <v>510</v>
      </c>
      <c r="J6" s="116">
        <v>527</v>
      </c>
      <c r="K6" s="116">
        <v>510</v>
      </c>
      <c r="L6" s="116">
        <v>527</v>
      </c>
      <c r="M6" s="120" t="s">
        <v>56</v>
      </c>
      <c r="N6" s="116">
        <v>480</v>
      </c>
      <c r="O6" s="116">
        <v>496</v>
      </c>
      <c r="P6" s="116">
        <v>480</v>
      </c>
      <c r="Q6" s="116">
        <v>496</v>
      </c>
    </row>
    <row r="7" spans="2:17" s="2" customFormat="1" ht="29.25" customHeight="1" x14ac:dyDescent="0.35">
      <c r="B7" s="115"/>
      <c r="C7" s="10" t="s">
        <v>57</v>
      </c>
      <c r="D7" s="118"/>
      <c r="E7" s="118"/>
      <c r="F7" s="118"/>
      <c r="G7" s="118"/>
      <c r="H7" s="119"/>
      <c r="I7" s="116"/>
      <c r="J7" s="116"/>
      <c r="K7" s="116"/>
      <c r="L7" s="116"/>
      <c r="M7" s="120"/>
      <c r="N7" s="116"/>
      <c r="O7" s="116"/>
      <c r="P7" s="116"/>
      <c r="Q7" s="116"/>
    </row>
    <row r="8" spans="2:17" s="2" customFormat="1" ht="13.5" customHeight="1" x14ac:dyDescent="0.3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2:17" s="2" customFormat="1" ht="15" customHeight="1" x14ac:dyDescent="0.35">
      <c r="B9" s="111" t="s">
        <v>58</v>
      </c>
      <c r="C9" s="111" t="s">
        <v>47</v>
      </c>
      <c r="D9" s="113" t="s">
        <v>48</v>
      </c>
      <c r="E9" s="113"/>
      <c r="F9" s="113"/>
      <c r="G9" s="113"/>
      <c r="H9" s="111" t="s">
        <v>49</v>
      </c>
      <c r="I9" s="110" t="s">
        <v>48</v>
      </c>
      <c r="J9" s="110"/>
      <c r="K9" s="110"/>
      <c r="L9" s="110"/>
      <c r="M9" s="110"/>
      <c r="N9" s="110"/>
      <c r="O9" s="110"/>
      <c r="P9" s="110"/>
      <c r="Q9" s="110"/>
    </row>
    <row r="10" spans="2:17" s="2" customFormat="1" ht="27" customHeight="1" x14ac:dyDescent="0.35">
      <c r="B10" s="111"/>
      <c r="C10" s="111"/>
      <c r="D10" s="8" t="s">
        <v>3</v>
      </c>
      <c r="E10" s="8" t="s">
        <v>4</v>
      </c>
      <c r="F10" s="8" t="s">
        <v>50</v>
      </c>
      <c r="G10" s="8" t="s">
        <v>51</v>
      </c>
      <c r="H10" s="111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2:17" s="2" customFormat="1" ht="15" customHeight="1" x14ac:dyDescent="0.35">
      <c r="B14" s="111" t="s">
        <v>64</v>
      </c>
      <c r="C14" s="111" t="s">
        <v>47</v>
      </c>
      <c r="D14" s="113" t="s">
        <v>48</v>
      </c>
      <c r="E14" s="113"/>
      <c r="F14" s="113"/>
      <c r="G14" s="113"/>
      <c r="H14" s="111" t="s">
        <v>49</v>
      </c>
      <c r="I14" s="110" t="s">
        <v>48</v>
      </c>
      <c r="J14" s="110"/>
      <c r="K14" s="110"/>
      <c r="L14" s="110"/>
      <c r="M14" s="110"/>
      <c r="N14" s="110"/>
      <c r="O14" s="110"/>
      <c r="P14" s="110"/>
      <c r="Q14" s="110"/>
    </row>
    <row r="15" spans="2:17" s="2" customFormat="1" ht="30.75" customHeight="1" x14ac:dyDescent="0.35">
      <c r="B15" s="111"/>
      <c r="C15" s="111"/>
      <c r="D15" s="8" t="s">
        <v>3</v>
      </c>
      <c r="E15" s="8" t="s">
        <v>4</v>
      </c>
      <c r="F15" s="8" t="s">
        <v>50</v>
      </c>
      <c r="G15" s="8" t="s">
        <v>51</v>
      </c>
      <c r="H15" s="111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s="2" customFormat="1" ht="15.75" customHeight="1" x14ac:dyDescent="0.35">
      <c r="B18" s="111" t="s">
        <v>70</v>
      </c>
      <c r="C18" s="111" t="s">
        <v>47</v>
      </c>
      <c r="D18" s="113" t="s">
        <v>48</v>
      </c>
      <c r="E18" s="113"/>
      <c r="F18" s="113"/>
      <c r="G18" s="113"/>
      <c r="H18" s="111" t="s">
        <v>49</v>
      </c>
      <c r="I18" s="110" t="s">
        <v>48</v>
      </c>
      <c r="J18" s="110"/>
      <c r="K18" s="110"/>
      <c r="L18" s="110"/>
      <c r="M18" s="110"/>
      <c r="N18" s="110"/>
      <c r="O18" s="110"/>
      <c r="P18" s="110"/>
      <c r="Q18" s="110"/>
    </row>
    <row r="19" spans="2:17" s="2" customFormat="1" ht="36" customHeight="1" x14ac:dyDescent="0.35">
      <c r="B19" s="111"/>
      <c r="C19" s="111"/>
      <c r="D19" s="8" t="s">
        <v>3</v>
      </c>
      <c r="E19" s="8" t="s">
        <v>4</v>
      </c>
      <c r="F19" s="8" t="s">
        <v>50</v>
      </c>
      <c r="G19" s="8" t="s">
        <v>51</v>
      </c>
      <c r="H19" s="111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2:17" s="2" customFormat="1" ht="15" customHeight="1" x14ac:dyDescent="0.35">
      <c r="B22" s="111" t="s">
        <v>76</v>
      </c>
      <c r="C22" s="111" t="s">
        <v>47</v>
      </c>
      <c r="D22" s="113" t="s">
        <v>48</v>
      </c>
      <c r="E22" s="113"/>
      <c r="F22" s="113"/>
      <c r="G22" s="113"/>
      <c r="H22" s="111" t="s">
        <v>49</v>
      </c>
      <c r="I22" s="110" t="s">
        <v>48</v>
      </c>
      <c r="J22" s="110"/>
      <c r="K22" s="110"/>
      <c r="L22" s="110"/>
      <c r="M22" s="110"/>
      <c r="N22" s="110"/>
      <c r="O22" s="110"/>
      <c r="P22" s="110"/>
      <c r="Q22" s="110"/>
    </row>
    <row r="23" spans="2:17" s="2" customFormat="1" ht="30.75" customHeight="1" x14ac:dyDescent="0.35">
      <c r="B23" s="111"/>
      <c r="C23" s="111"/>
      <c r="D23" s="8" t="s">
        <v>3</v>
      </c>
      <c r="E23" s="8" t="s">
        <v>4</v>
      </c>
      <c r="F23" s="8" t="s">
        <v>50</v>
      </c>
      <c r="G23" s="8" t="s">
        <v>51</v>
      </c>
      <c r="H23" s="111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N6:N7"/>
    <mergeCell ref="O6:O7"/>
    <mergeCell ref="P6:P7"/>
    <mergeCell ref="Q6:Q7"/>
    <mergeCell ref="I6:I7"/>
    <mergeCell ref="J6:J7"/>
    <mergeCell ref="K6:K7"/>
    <mergeCell ref="L6:L7"/>
    <mergeCell ref="M6:M7"/>
    <mergeCell ref="E6:E7"/>
    <mergeCell ref="F6:F7"/>
    <mergeCell ref="G6:G7"/>
    <mergeCell ref="H4:H5"/>
    <mergeCell ref="H6:H7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1:Q1"/>
    <mergeCell ref="B2:Q2"/>
    <mergeCell ref="B3:Q3"/>
    <mergeCell ref="D4:G4"/>
    <mergeCell ref="I4:Q4"/>
    <mergeCell ref="B4:B5"/>
    <mergeCell ref="C4:C5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showWhiteSpace="0" view="pageBreakPreview" topLeftCell="B96" zoomScale="85" zoomScaleNormal="85" zoomScaleSheetLayoutView="85" workbookViewId="0">
      <selection activeCell="F109" sqref="F109"/>
    </sheetView>
  </sheetViews>
  <sheetFormatPr defaultColWidth="9" defaultRowHeight="15.5" x14ac:dyDescent="0.35"/>
  <cols>
    <col min="1" max="1" width="9" hidden="1" customWidth="1"/>
    <col min="2" max="2" width="65.1796875" customWidth="1"/>
    <col min="3" max="3" width="40.26953125" style="2" customWidth="1"/>
    <col min="4" max="4" width="27.1796875" style="2" customWidth="1"/>
    <col min="5" max="5" width="28.453125" style="2" customWidth="1"/>
    <col min="6" max="6" width="38.81640625" style="3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  <col min="12" max="999" width="14.453125" customWidth="1"/>
    <col min="1000" max="1000" width="14.453125"/>
  </cols>
  <sheetData>
    <row r="1" spans="2:9" ht="54" customHeight="1" x14ac:dyDescent="0.35">
      <c r="B1" s="141"/>
      <c r="C1" s="141"/>
      <c r="D1" s="141"/>
      <c r="E1" s="141"/>
      <c r="F1" s="41"/>
    </row>
    <row r="2" spans="2:9" ht="54" customHeight="1" x14ac:dyDescent="0.35">
      <c r="B2" s="58"/>
      <c r="C2" s="58"/>
      <c r="D2" s="58"/>
      <c r="E2" s="58"/>
      <c r="F2" s="41"/>
    </row>
    <row r="3" spans="2:9" ht="54" customHeight="1" x14ac:dyDescent="0.35">
      <c r="B3" s="58"/>
      <c r="C3" s="58"/>
      <c r="D3" s="58"/>
      <c r="E3" s="58"/>
      <c r="F3" s="41"/>
    </row>
    <row r="4" spans="2:9" ht="47.15" customHeight="1" x14ac:dyDescent="0.35">
      <c r="B4" s="148" t="s">
        <v>115</v>
      </c>
      <c r="C4" s="148"/>
      <c r="D4" s="148"/>
      <c r="E4" s="148"/>
      <c r="F4" s="49"/>
    </row>
    <row r="5" spans="2:9" ht="94.5" customHeight="1" x14ac:dyDescent="0.35">
      <c r="B5" s="147" t="s">
        <v>159</v>
      </c>
      <c r="C5" s="147"/>
      <c r="D5" s="147"/>
      <c r="E5" s="147"/>
      <c r="F5" s="49"/>
    </row>
    <row r="6" spans="2:9" ht="17.149999999999999" customHeight="1" x14ac:dyDescent="0.35">
      <c r="B6" s="143" t="s">
        <v>109</v>
      </c>
      <c r="C6" s="132" t="s">
        <v>176</v>
      </c>
      <c r="D6" s="125" t="s">
        <v>160</v>
      </c>
      <c r="E6" s="125"/>
      <c r="F6" s="41"/>
    </row>
    <row r="7" spans="2:9" ht="20.149999999999999" customHeight="1" x14ac:dyDescent="0.35">
      <c r="B7" s="144"/>
      <c r="C7" s="126"/>
      <c r="D7" s="126"/>
      <c r="E7" s="125"/>
      <c r="F7" s="41"/>
    </row>
    <row r="8" spans="2:9" ht="45.75" customHeight="1" x14ac:dyDescent="0.35">
      <c r="B8" s="50" t="s">
        <v>80</v>
      </c>
      <c r="C8" s="43">
        <v>365</v>
      </c>
      <c r="D8" s="121">
        <v>372</v>
      </c>
      <c r="E8" s="122"/>
      <c r="F8" s="41"/>
      <c r="G8" s="40"/>
      <c r="H8" s="40"/>
    </row>
    <row r="9" spans="2:9" ht="45.75" customHeight="1" x14ac:dyDescent="0.35">
      <c r="B9" s="50" t="s">
        <v>107</v>
      </c>
      <c r="C9" s="43">
        <v>289</v>
      </c>
      <c r="D9" s="121">
        <v>310</v>
      </c>
      <c r="E9" s="122"/>
      <c r="F9" s="41"/>
      <c r="G9" s="40"/>
      <c r="H9" s="40"/>
    </row>
    <row r="10" spans="2:9" ht="37" customHeight="1" x14ac:dyDescent="0.35">
      <c r="B10" s="48" t="s">
        <v>90</v>
      </c>
      <c r="C10" s="51">
        <f>SUM(C8:C9)</f>
        <v>654</v>
      </c>
      <c r="D10" s="145">
        <f>SUM(D8:E9)</f>
        <v>682</v>
      </c>
      <c r="E10" s="146"/>
      <c r="F10" s="41"/>
      <c r="H10" s="40"/>
    </row>
    <row r="11" spans="2:9" ht="44.25" customHeight="1" x14ac:dyDescent="0.35">
      <c r="B11" s="142"/>
      <c r="C11" s="142"/>
      <c r="D11" s="142"/>
      <c r="E11" s="142"/>
      <c r="F11" s="142"/>
      <c r="I11" s="40"/>
    </row>
    <row r="12" spans="2:9" ht="18" customHeight="1" x14ac:dyDescent="0.35">
      <c r="B12" s="131" t="s">
        <v>58</v>
      </c>
      <c r="C12" s="125" t="s">
        <v>176</v>
      </c>
      <c r="D12" s="125" t="s">
        <v>160</v>
      </c>
      <c r="E12" s="125"/>
      <c r="F12" s="41"/>
      <c r="H12" s="40"/>
    </row>
    <row r="13" spans="2:9" ht="15" customHeight="1" x14ac:dyDescent="0.35">
      <c r="B13" s="131"/>
      <c r="C13" s="125"/>
      <c r="D13" s="126"/>
      <c r="E13" s="125"/>
      <c r="F13" s="41"/>
      <c r="H13" s="40"/>
    </row>
    <row r="14" spans="2:9" ht="34" customHeight="1" x14ac:dyDescent="0.35">
      <c r="B14" s="46" t="s">
        <v>81</v>
      </c>
      <c r="C14" s="43">
        <v>3300</v>
      </c>
      <c r="D14" s="121">
        <v>2866</v>
      </c>
      <c r="E14" s="122"/>
      <c r="F14" s="41"/>
      <c r="H14" s="40"/>
    </row>
    <row r="15" spans="2:9" ht="36.75" customHeight="1" x14ac:dyDescent="0.35">
      <c r="B15" s="46" t="s">
        <v>82</v>
      </c>
      <c r="C15" s="43">
        <v>1500</v>
      </c>
      <c r="D15" s="121">
        <v>1738</v>
      </c>
      <c r="E15" s="122"/>
      <c r="F15" s="41"/>
      <c r="H15" s="40"/>
    </row>
    <row r="16" spans="2:9" ht="36" customHeight="1" x14ac:dyDescent="0.35">
      <c r="B16" s="50" t="s">
        <v>169</v>
      </c>
      <c r="C16" s="99">
        <v>130</v>
      </c>
      <c r="D16" s="121">
        <v>122</v>
      </c>
      <c r="E16" s="122"/>
      <c r="F16" s="41"/>
      <c r="H16" s="40"/>
    </row>
    <row r="17" spans="2:9" ht="37.5" customHeight="1" x14ac:dyDescent="0.35">
      <c r="B17" s="50" t="s">
        <v>125</v>
      </c>
      <c r="C17" s="43">
        <v>390</v>
      </c>
      <c r="D17" s="121">
        <v>375</v>
      </c>
      <c r="E17" s="122"/>
      <c r="F17" s="41"/>
      <c r="H17" s="40"/>
    </row>
    <row r="18" spans="2:9" ht="39.75" customHeight="1" x14ac:dyDescent="0.35">
      <c r="B18" s="46" t="s">
        <v>170</v>
      </c>
      <c r="C18" s="99">
        <v>5500</v>
      </c>
      <c r="D18" s="121">
        <v>5508</v>
      </c>
      <c r="E18" s="122"/>
      <c r="F18" s="41"/>
      <c r="H18" s="40"/>
    </row>
    <row r="19" spans="2:9" ht="35.25" customHeight="1" x14ac:dyDescent="0.35">
      <c r="B19" s="48" t="s">
        <v>90</v>
      </c>
      <c r="C19" s="43">
        <f>SUM(C14:C18)</f>
        <v>10820</v>
      </c>
      <c r="D19" s="129">
        <f>SUM(D14:E18)</f>
        <v>10609</v>
      </c>
      <c r="E19" s="130"/>
      <c r="F19" s="41"/>
      <c r="H19" s="40"/>
    </row>
    <row r="20" spans="2:9" ht="44.25" customHeight="1" x14ac:dyDescent="0.35">
      <c r="B20" s="52"/>
      <c r="C20" s="142"/>
      <c r="D20" s="142"/>
      <c r="E20" s="142"/>
      <c r="F20" s="142"/>
      <c r="I20" s="40"/>
    </row>
    <row r="21" spans="2:9" ht="15" customHeight="1" x14ac:dyDescent="0.35">
      <c r="B21" s="131" t="s">
        <v>70</v>
      </c>
      <c r="C21" s="125" t="s">
        <v>176</v>
      </c>
      <c r="D21" s="125" t="s">
        <v>160</v>
      </c>
      <c r="E21" s="125"/>
      <c r="F21" s="41"/>
      <c r="H21" s="40"/>
    </row>
    <row r="22" spans="2:9" ht="27.75" customHeight="1" x14ac:dyDescent="0.35">
      <c r="B22" s="131"/>
      <c r="C22" s="125"/>
      <c r="D22" s="126"/>
      <c r="E22" s="125"/>
      <c r="F22" s="41"/>
      <c r="H22" s="40"/>
    </row>
    <row r="23" spans="2:9" ht="39.75" customHeight="1" x14ac:dyDescent="0.35">
      <c r="B23" s="46" t="s">
        <v>171</v>
      </c>
      <c r="C23" s="51">
        <v>2500</v>
      </c>
      <c r="D23" s="139">
        <v>2134</v>
      </c>
      <c r="E23" s="140"/>
      <c r="F23" s="41"/>
      <c r="H23" s="40"/>
    </row>
    <row r="24" spans="2:9" ht="44.25" customHeight="1" x14ac:dyDescent="0.35">
      <c r="B24" s="98"/>
      <c r="C24" s="59"/>
      <c r="D24" s="101"/>
      <c r="E24" s="101"/>
      <c r="F24" s="41"/>
      <c r="H24" s="40"/>
    </row>
    <row r="25" spans="2:9" ht="34.5" customHeight="1" x14ac:dyDescent="0.35">
      <c r="B25" s="131" t="s">
        <v>180</v>
      </c>
      <c r="C25" s="125" t="s">
        <v>176</v>
      </c>
      <c r="D25" s="132" t="s">
        <v>163</v>
      </c>
      <c r="E25" s="132" t="s">
        <v>152</v>
      </c>
      <c r="F25" s="41"/>
      <c r="H25" s="40"/>
    </row>
    <row r="26" spans="2:9" ht="34.5" customHeight="1" x14ac:dyDescent="0.35">
      <c r="B26" s="131"/>
      <c r="C26" s="125"/>
      <c r="D26" s="126"/>
      <c r="E26" s="126"/>
      <c r="F26" s="41"/>
      <c r="H26" s="40"/>
    </row>
    <row r="27" spans="2:9" ht="34.5" customHeight="1" x14ac:dyDescent="0.35">
      <c r="B27" s="46" t="s">
        <v>108</v>
      </c>
      <c r="C27" s="43">
        <v>60</v>
      </c>
      <c r="D27" s="100">
        <v>50</v>
      </c>
      <c r="E27" s="100">
        <v>18</v>
      </c>
      <c r="F27" s="41"/>
      <c r="H27" s="40"/>
    </row>
    <row r="28" spans="2:9" ht="34.5" customHeight="1" x14ac:dyDescent="0.35">
      <c r="B28" s="46" t="s">
        <v>153</v>
      </c>
      <c r="C28" s="43">
        <v>30</v>
      </c>
      <c r="D28" s="100">
        <v>80</v>
      </c>
      <c r="E28" s="100">
        <v>20</v>
      </c>
      <c r="F28" s="41"/>
      <c r="H28" s="40"/>
    </row>
    <row r="29" spans="2:9" ht="40.5" customHeight="1" x14ac:dyDescent="0.35">
      <c r="B29" s="48" t="s">
        <v>90</v>
      </c>
      <c r="C29" s="43">
        <f>SUM(C27:C28)</f>
        <v>90</v>
      </c>
      <c r="D29" s="43">
        <f>SUM(D27:D28)</f>
        <v>130</v>
      </c>
      <c r="E29" s="43">
        <f>SUM(E27:E28)</f>
        <v>38</v>
      </c>
      <c r="F29" s="53"/>
    </row>
    <row r="30" spans="2:9" ht="44.25" customHeight="1" x14ac:dyDescent="0.35">
      <c r="B30" s="102"/>
      <c r="C30" s="42"/>
      <c r="D30" s="42"/>
      <c r="E30" s="42"/>
      <c r="F30" s="53"/>
    </row>
    <row r="31" spans="2:9" ht="15" customHeight="1" x14ac:dyDescent="0.35">
      <c r="B31" s="131" t="s">
        <v>175</v>
      </c>
      <c r="C31" s="125" t="s">
        <v>176</v>
      </c>
      <c r="D31" s="125" t="s">
        <v>160</v>
      </c>
      <c r="E31" s="125"/>
      <c r="F31" s="41"/>
    </row>
    <row r="32" spans="2:9" ht="26.15" customHeight="1" x14ac:dyDescent="0.35">
      <c r="B32" s="131"/>
      <c r="C32" s="125"/>
      <c r="D32" s="126"/>
      <c r="E32" s="125"/>
      <c r="F32" s="41"/>
    </row>
    <row r="33" spans="2:8" ht="34.5" customHeight="1" x14ac:dyDescent="0.35">
      <c r="B33" s="45" t="s">
        <v>116</v>
      </c>
      <c r="C33" s="51">
        <v>180</v>
      </c>
      <c r="D33" s="139">
        <v>117</v>
      </c>
      <c r="E33" s="140"/>
      <c r="F33" s="41"/>
      <c r="H33" s="40"/>
    </row>
    <row r="34" spans="2:8" ht="40.4" customHeight="1" x14ac:dyDescent="0.35">
      <c r="B34" s="44"/>
      <c r="C34" s="59"/>
      <c r="D34" s="59"/>
      <c r="E34" s="59"/>
      <c r="F34" s="41"/>
      <c r="H34" s="40"/>
    </row>
    <row r="35" spans="2:8" ht="21" customHeight="1" x14ac:dyDescent="0.35">
      <c r="B35" s="131" t="s">
        <v>158</v>
      </c>
      <c r="C35" s="127" t="s">
        <v>176</v>
      </c>
      <c r="D35" s="125" t="s">
        <v>160</v>
      </c>
      <c r="E35" s="125"/>
      <c r="F35" s="41"/>
    </row>
    <row r="36" spans="2:8" ht="27.75" customHeight="1" x14ac:dyDescent="0.35">
      <c r="B36" s="131"/>
      <c r="C36" s="127"/>
      <c r="D36" s="126"/>
      <c r="E36" s="125"/>
      <c r="F36" s="41"/>
    </row>
    <row r="37" spans="2:8" ht="28" customHeight="1" x14ac:dyDescent="0.35">
      <c r="B37" s="46" t="s">
        <v>84</v>
      </c>
      <c r="C37" s="128">
        <v>3300</v>
      </c>
      <c r="D37" s="123">
        <v>154</v>
      </c>
      <c r="E37" s="124"/>
      <c r="F37" s="41"/>
    </row>
    <row r="38" spans="2:8" ht="28" customHeight="1" x14ac:dyDescent="0.35">
      <c r="B38" s="46" t="s">
        <v>85</v>
      </c>
      <c r="C38" s="128"/>
      <c r="D38" s="121">
        <v>246</v>
      </c>
      <c r="E38" s="122"/>
      <c r="F38" s="41"/>
    </row>
    <row r="39" spans="2:8" ht="28" customHeight="1" x14ac:dyDescent="0.35">
      <c r="B39" s="46" t="s">
        <v>161</v>
      </c>
      <c r="C39" s="128"/>
      <c r="D39" s="121">
        <v>18</v>
      </c>
      <c r="E39" s="122"/>
      <c r="F39" s="41"/>
    </row>
    <row r="40" spans="2:8" ht="28" customHeight="1" x14ac:dyDescent="0.35">
      <c r="B40" s="46" t="s">
        <v>86</v>
      </c>
      <c r="C40" s="128"/>
      <c r="D40" s="121">
        <v>586</v>
      </c>
      <c r="E40" s="122"/>
      <c r="F40" s="41"/>
    </row>
    <row r="41" spans="2:8" ht="28" customHeight="1" x14ac:dyDescent="0.35">
      <c r="B41" s="46" t="s">
        <v>162</v>
      </c>
      <c r="C41" s="128"/>
      <c r="D41" s="121">
        <v>275</v>
      </c>
      <c r="E41" s="122"/>
      <c r="F41" s="41"/>
    </row>
    <row r="42" spans="2:8" ht="28" customHeight="1" x14ac:dyDescent="0.35">
      <c r="B42" s="46" t="s">
        <v>87</v>
      </c>
      <c r="C42" s="128"/>
      <c r="D42" s="121">
        <v>180</v>
      </c>
      <c r="E42" s="122"/>
      <c r="F42" s="41"/>
    </row>
    <row r="43" spans="2:8" ht="28" customHeight="1" x14ac:dyDescent="0.35">
      <c r="B43" s="46" t="s">
        <v>128</v>
      </c>
      <c r="C43" s="128"/>
      <c r="D43" s="121">
        <v>10</v>
      </c>
      <c r="E43" s="122"/>
      <c r="F43" s="41"/>
    </row>
    <row r="44" spans="2:8" ht="28" customHeight="1" x14ac:dyDescent="0.35">
      <c r="B44" s="46" t="s">
        <v>88</v>
      </c>
      <c r="C44" s="128"/>
      <c r="D44" s="121">
        <v>454</v>
      </c>
      <c r="E44" s="122"/>
      <c r="F44" s="41"/>
    </row>
    <row r="45" spans="2:8" ht="28" customHeight="1" x14ac:dyDescent="0.35">
      <c r="B45" s="46" t="s">
        <v>117</v>
      </c>
      <c r="C45" s="128"/>
      <c r="D45" s="121">
        <v>631</v>
      </c>
      <c r="E45" s="122"/>
      <c r="F45" s="41"/>
    </row>
    <row r="46" spans="2:8" ht="28" customHeight="1" x14ac:dyDescent="0.35">
      <c r="B46" s="46" t="s">
        <v>110</v>
      </c>
      <c r="C46" s="128"/>
      <c r="D46" s="121">
        <v>112</v>
      </c>
      <c r="E46" s="122"/>
      <c r="F46" s="41"/>
    </row>
    <row r="47" spans="2:8" ht="28" customHeight="1" x14ac:dyDescent="0.35">
      <c r="B47" s="46" t="s">
        <v>89</v>
      </c>
      <c r="C47" s="128"/>
      <c r="D47" s="121">
        <v>146</v>
      </c>
      <c r="E47" s="122"/>
      <c r="F47" s="41"/>
    </row>
    <row r="48" spans="2:8" ht="28" customHeight="1" x14ac:dyDescent="0.35">
      <c r="B48" s="46" t="s">
        <v>106</v>
      </c>
      <c r="C48" s="128"/>
      <c r="D48" s="121">
        <v>54</v>
      </c>
      <c r="E48" s="122"/>
      <c r="F48" s="41"/>
    </row>
    <row r="49" spans="1:6" ht="30" customHeight="1" x14ac:dyDescent="0.35">
      <c r="B49" s="47" t="s">
        <v>90</v>
      </c>
      <c r="C49" s="43">
        <f>SUM(C37)</f>
        <v>3300</v>
      </c>
      <c r="D49" s="129">
        <f>SUM(D37:E48)</f>
        <v>2866</v>
      </c>
      <c r="E49" s="130"/>
      <c r="F49" s="41"/>
    </row>
    <row r="50" spans="1:6" ht="40.4" customHeight="1" x14ac:dyDescent="0.35">
      <c r="B50" s="54"/>
      <c r="C50" s="42"/>
      <c r="D50" s="42"/>
      <c r="E50" s="42"/>
      <c r="F50" s="55"/>
    </row>
    <row r="51" spans="1:6" ht="19" customHeight="1" x14ac:dyDescent="0.35">
      <c r="B51" s="131" t="s">
        <v>157</v>
      </c>
      <c r="C51" s="127" t="s">
        <v>176</v>
      </c>
      <c r="D51" s="125" t="s">
        <v>160</v>
      </c>
      <c r="E51" s="125"/>
      <c r="F51" s="41"/>
    </row>
    <row r="52" spans="1:6" ht="36.75" customHeight="1" x14ac:dyDescent="0.35">
      <c r="B52" s="131"/>
      <c r="C52" s="127"/>
      <c r="D52" s="126"/>
      <c r="E52" s="125"/>
      <c r="F52" s="41"/>
    </row>
    <row r="53" spans="1:6" ht="30" customHeight="1" x14ac:dyDescent="0.35">
      <c r="B53" s="94" t="s">
        <v>91</v>
      </c>
      <c r="C53" s="136">
        <v>1500</v>
      </c>
      <c r="D53" s="134">
        <v>13</v>
      </c>
      <c r="E53" s="135"/>
      <c r="F53" s="41"/>
    </row>
    <row r="54" spans="1:6" ht="30" customHeight="1" x14ac:dyDescent="0.35">
      <c r="B54" s="46" t="s">
        <v>92</v>
      </c>
      <c r="C54" s="137"/>
      <c r="D54" s="121">
        <v>1362</v>
      </c>
      <c r="E54" s="122"/>
      <c r="F54" s="41"/>
    </row>
    <row r="55" spans="1:6" ht="30" customHeight="1" x14ac:dyDescent="0.35">
      <c r="B55" s="46" t="s">
        <v>93</v>
      </c>
      <c r="C55" s="137"/>
      <c r="D55" s="121">
        <v>10</v>
      </c>
      <c r="E55" s="122"/>
      <c r="F55" s="41"/>
    </row>
    <row r="56" spans="1:6" ht="30" customHeight="1" x14ac:dyDescent="0.35">
      <c r="B56" s="46" t="s">
        <v>94</v>
      </c>
      <c r="C56" s="137"/>
      <c r="D56" s="121">
        <v>179</v>
      </c>
      <c r="E56" s="122"/>
      <c r="F56" s="41"/>
    </row>
    <row r="57" spans="1:6" ht="30" customHeight="1" x14ac:dyDescent="0.35">
      <c r="B57" s="46" t="s">
        <v>95</v>
      </c>
      <c r="C57" s="137"/>
      <c r="D57" s="121">
        <v>52</v>
      </c>
      <c r="E57" s="122"/>
      <c r="F57" s="41"/>
    </row>
    <row r="58" spans="1:6" ht="30" customHeight="1" x14ac:dyDescent="0.35">
      <c r="B58" s="46" t="s">
        <v>96</v>
      </c>
      <c r="C58" s="137"/>
      <c r="D58" s="121">
        <v>47</v>
      </c>
      <c r="E58" s="122"/>
      <c r="F58" s="41"/>
    </row>
    <row r="59" spans="1:6" ht="30" customHeight="1" x14ac:dyDescent="0.35">
      <c r="B59" s="46" t="s">
        <v>97</v>
      </c>
      <c r="C59" s="137"/>
      <c r="D59" s="121">
        <v>65</v>
      </c>
      <c r="E59" s="122"/>
      <c r="F59" s="41"/>
    </row>
    <row r="60" spans="1:6" ht="30" customHeight="1" x14ac:dyDescent="0.35">
      <c r="B60" s="46" t="s">
        <v>98</v>
      </c>
      <c r="C60" s="138"/>
      <c r="D60" s="121">
        <v>10</v>
      </c>
      <c r="E60" s="122"/>
      <c r="F60" s="41"/>
    </row>
    <row r="61" spans="1:6" ht="33.75" customHeight="1" x14ac:dyDescent="0.35">
      <c r="B61" s="47" t="s">
        <v>90</v>
      </c>
      <c r="C61" s="57">
        <f>SUM(C53)</f>
        <v>1500</v>
      </c>
      <c r="D61" s="129">
        <f>SUM(D53:E60)</f>
        <v>1738</v>
      </c>
      <c r="E61" s="130"/>
      <c r="F61" s="41"/>
    </row>
    <row r="62" spans="1:6" ht="40" customHeight="1" x14ac:dyDescent="0.35">
      <c r="B62" s="142"/>
      <c r="C62" s="142"/>
      <c r="D62" s="142"/>
      <c r="E62" s="142"/>
      <c r="F62" s="142"/>
    </row>
    <row r="63" spans="1:6" ht="8.25" customHeight="1" x14ac:dyDescent="0.35">
      <c r="A63" s="41"/>
      <c r="B63" s="131" t="s">
        <v>168</v>
      </c>
      <c r="C63" s="127" t="s">
        <v>176</v>
      </c>
      <c r="D63" s="125" t="s">
        <v>160</v>
      </c>
      <c r="E63" s="125"/>
      <c r="F63" s="41"/>
    </row>
    <row r="64" spans="1:6" ht="35.25" customHeight="1" x14ac:dyDescent="0.35">
      <c r="A64" s="41"/>
      <c r="B64" s="131"/>
      <c r="C64" s="127"/>
      <c r="D64" s="126"/>
      <c r="E64" s="125"/>
      <c r="F64" s="41"/>
    </row>
    <row r="65" spans="1:6" ht="31.5" customHeight="1" x14ac:dyDescent="0.35">
      <c r="A65" s="41"/>
      <c r="B65" s="46" t="s">
        <v>155</v>
      </c>
      <c r="C65" s="96" t="s">
        <v>166</v>
      </c>
      <c r="D65" s="157">
        <v>152</v>
      </c>
      <c r="E65" s="157"/>
      <c r="F65" s="41"/>
    </row>
    <row r="66" spans="1:6" ht="32.25" customHeight="1" x14ac:dyDescent="0.35">
      <c r="A66" s="41"/>
      <c r="B66" s="153" t="s">
        <v>178</v>
      </c>
      <c r="C66" s="153"/>
      <c r="D66" s="153"/>
      <c r="E66" s="153"/>
      <c r="F66" s="49"/>
    </row>
    <row r="67" spans="1:6" ht="39.75" customHeight="1" x14ac:dyDescent="0.35">
      <c r="A67" s="41"/>
      <c r="B67" s="98"/>
      <c r="C67" s="98"/>
      <c r="D67" s="98"/>
      <c r="E67" s="98"/>
      <c r="F67" s="49"/>
    </row>
    <row r="68" spans="1:6" ht="24" customHeight="1" x14ac:dyDescent="0.35">
      <c r="A68" s="41"/>
      <c r="B68" s="131" t="s">
        <v>58</v>
      </c>
      <c r="C68" s="127" t="s">
        <v>176</v>
      </c>
      <c r="D68" s="125" t="s">
        <v>160</v>
      </c>
      <c r="E68" s="125"/>
      <c r="F68" s="49"/>
    </row>
    <row r="69" spans="1:6" ht="33" customHeight="1" x14ac:dyDescent="0.35">
      <c r="A69" s="41"/>
      <c r="B69" s="131"/>
      <c r="C69" s="127"/>
      <c r="D69" s="126"/>
      <c r="E69" s="125"/>
      <c r="F69" s="49"/>
    </row>
    <row r="70" spans="1:6" ht="39.75" customHeight="1" x14ac:dyDescent="0.35">
      <c r="A70" s="41"/>
      <c r="B70" s="46" t="s">
        <v>177</v>
      </c>
      <c r="C70" s="96" t="s">
        <v>166</v>
      </c>
      <c r="D70" s="157">
        <v>112</v>
      </c>
      <c r="E70" s="157"/>
      <c r="F70" s="49"/>
    </row>
    <row r="71" spans="1:6" ht="38.25" customHeight="1" x14ac:dyDescent="0.35">
      <c r="A71" s="41"/>
      <c r="B71" s="153" t="s">
        <v>178</v>
      </c>
      <c r="C71" s="153"/>
      <c r="D71" s="153"/>
      <c r="E71" s="153"/>
      <c r="F71" s="49"/>
    </row>
    <row r="72" spans="1:6" ht="40" customHeight="1" x14ac:dyDescent="0.35">
      <c r="A72" s="41"/>
      <c r="B72" s="98"/>
      <c r="C72" s="98"/>
      <c r="D72" s="98"/>
      <c r="E72" s="98"/>
      <c r="F72" s="49"/>
    </row>
    <row r="73" spans="1:6" ht="32.25" customHeight="1" x14ac:dyDescent="0.35">
      <c r="A73" s="41"/>
      <c r="B73" s="131" t="s">
        <v>70</v>
      </c>
      <c r="C73" s="127" t="s">
        <v>176</v>
      </c>
      <c r="D73" s="125" t="s">
        <v>160</v>
      </c>
      <c r="E73" s="125"/>
      <c r="F73" s="49"/>
    </row>
    <row r="74" spans="1:6" ht="23.25" customHeight="1" x14ac:dyDescent="0.35">
      <c r="A74" s="41"/>
      <c r="B74" s="131"/>
      <c r="C74" s="127"/>
      <c r="D74" s="126"/>
      <c r="E74" s="125"/>
      <c r="F74" s="49"/>
    </row>
    <row r="75" spans="1:6" ht="42.75" customHeight="1" x14ac:dyDescent="0.35">
      <c r="A75" s="41"/>
      <c r="B75" s="46" t="s">
        <v>91</v>
      </c>
      <c r="C75" s="96" t="s">
        <v>166</v>
      </c>
      <c r="D75" s="157">
        <v>577</v>
      </c>
      <c r="E75" s="157"/>
      <c r="F75" s="49"/>
    </row>
    <row r="76" spans="1:6" ht="32.25" customHeight="1" x14ac:dyDescent="0.35">
      <c r="A76" s="41"/>
      <c r="B76" s="153" t="s">
        <v>178</v>
      </c>
      <c r="C76" s="153"/>
      <c r="D76" s="153"/>
      <c r="E76" s="153"/>
      <c r="F76" s="49"/>
    </row>
    <row r="77" spans="1:6" ht="40" customHeight="1" x14ac:dyDescent="0.35">
      <c r="A77" s="41"/>
      <c r="B77" s="54"/>
      <c r="C77" s="42"/>
      <c r="D77" s="42"/>
      <c r="E77" s="42"/>
      <c r="F77" s="49"/>
    </row>
    <row r="78" spans="1:6" ht="30" customHeight="1" x14ac:dyDescent="0.35">
      <c r="B78" s="131" t="s">
        <v>173</v>
      </c>
      <c r="C78" s="125" t="s">
        <v>176</v>
      </c>
      <c r="D78" s="125" t="s">
        <v>160</v>
      </c>
      <c r="E78" s="125"/>
      <c r="F78" s="41"/>
    </row>
    <row r="79" spans="1:6" ht="30" customHeight="1" x14ac:dyDescent="0.35">
      <c r="B79" s="131"/>
      <c r="C79" s="125"/>
      <c r="D79" s="126"/>
      <c r="E79" s="125"/>
      <c r="F79" s="41"/>
    </row>
    <row r="80" spans="1:6" ht="42" customHeight="1" x14ac:dyDescent="0.35">
      <c r="B80" s="94" t="s">
        <v>172</v>
      </c>
      <c r="C80" s="136" t="s">
        <v>83</v>
      </c>
      <c r="D80" s="134">
        <v>247</v>
      </c>
      <c r="E80" s="154"/>
      <c r="F80" s="41"/>
    </row>
    <row r="81" spans="2:14" ht="37.5" customHeight="1" x14ac:dyDescent="0.35">
      <c r="B81" s="48" t="s">
        <v>90</v>
      </c>
      <c r="C81" s="138"/>
      <c r="D81" s="156">
        <f>SUM(D80:E80)</f>
        <v>247</v>
      </c>
      <c r="E81" s="156"/>
      <c r="F81" s="41"/>
    </row>
    <row r="82" spans="2:14" ht="39" customHeight="1" x14ac:dyDescent="0.35">
      <c r="B82" s="153" t="s">
        <v>178</v>
      </c>
      <c r="C82" s="153"/>
      <c r="D82" s="153"/>
      <c r="E82" s="153"/>
      <c r="F82" s="41"/>
    </row>
    <row r="83" spans="2:14" ht="44.25" customHeight="1" x14ac:dyDescent="0.35">
      <c r="B83" s="155"/>
      <c r="C83" s="155"/>
      <c r="D83" s="155"/>
      <c r="E83" s="155"/>
      <c r="F83" s="103"/>
      <c r="M83" s="149"/>
      <c r="N83" s="149"/>
    </row>
    <row r="84" spans="2:14" ht="30" customHeight="1" x14ac:dyDescent="0.35">
      <c r="B84" s="131" t="s">
        <v>174</v>
      </c>
      <c r="C84" s="125" t="s">
        <v>176</v>
      </c>
      <c r="D84" s="125" t="s">
        <v>160</v>
      </c>
      <c r="E84" s="125"/>
      <c r="F84" s="49"/>
    </row>
    <row r="85" spans="2:14" ht="30" customHeight="1" x14ac:dyDescent="0.35">
      <c r="B85" s="131"/>
      <c r="C85" s="125"/>
      <c r="D85" s="126"/>
      <c r="E85" s="125"/>
      <c r="F85" s="49"/>
    </row>
    <row r="86" spans="2:14" ht="40" customHeight="1" x14ac:dyDescent="0.35">
      <c r="B86" s="46" t="s">
        <v>154</v>
      </c>
      <c r="C86" s="137" t="s">
        <v>166</v>
      </c>
      <c r="D86" s="152">
        <v>110</v>
      </c>
      <c r="E86" s="152"/>
      <c r="F86" s="49"/>
    </row>
    <row r="87" spans="2:14" ht="40" customHeight="1" x14ac:dyDescent="0.35">
      <c r="B87" s="46" t="s">
        <v>181</v>
      </c>
      <c r="C87" s="137"/>
      <c r="D87" s="152">
        <v>5</v>
      </c>
      <c r="E87" s="152"/>
      <c r="F87" s="49"/>
    </row>
    <row r="88" spans="2:14" ht="40" customHeight="1" x14ac:dyDescent="0.35">
      <c r="B88" s="46" t="s">
        <v>77</v>
      </c>
      <c r="C88" s="137"/>
      <c r="D88" s="121">
        <v>24</v>
      </c>
      <c r="E88" s="122"/>
      <c r="F88" s="49"/>
    </row>
    <row r="89" spans="2:14" ht="40" customHeight="1" x14ac:dyDescent="0.35">
      <c r="B89" s="46" t="s">
        <v>167</v>
      </c>
      <c r="C89" s="137"/>
      <c r="D89" s="152">
        <v>1400</v>
      </c>
      <c r="E89" s="152"/>
      <c r="F89" s="49"/>
    </row>
    <row r="90" spans="2:14" ht="40" customHeight="1" x14ac:dyDescent="0.35">
      <c r="B90" s="46" t="s">
        <v>153</v>
      </c>
      <c r="C90" s="137"/>
      <c r="D90" s="121">
        <v>4</v>
      </c>
      <c r="E90" s="122"/>
      <c r="F90" s="49"/>
    </row>
    <row r="91" spans="2:14" ht="37.5" customHeight="1" x14ac:dyDescent="0.35">
      <c r="B91" s="48" t="s">
        <v>90</v>
      </c>
      <c r="C91" s="138"/>
      <c r="D91" s="156">
        <f>SUM(D86:E90)</f>
        <v>1543</v>
      </c>
      <c r="E91" s="156"/>
      <c r="F91" s="49"/>
    </row>
    <row r="92" spans="2:14" ht="39" customHeight="1" x14ac:dyDescent="0.35">
      <c r="B92" s="153" t="s">
        <v>178</v>
      </c>
      <c r="C92" s="153"/>
      <c r="D92" s="153"/>
      <c r="E92" s="153"/>
      <c r="F92" s="49"/>
    </row>
    <row r="93" spans="2:14" ht="15" customHeight="1" x14ac:dyDescent="0.35">
      <c r="B93" s="49"/>
      <c r="C93" s="49"/>
      <c r="D93" s="49"/>
      <c r="E93" s="49"/>
      <c r="F93" s="49"/>
    </row>
    <row r="94" spans="2:14" ht="15" customHeight="1" x14ac:dyDescent="0.35">
      <c r="B94" s="49"/>
      <c r="C94" s="49"/>
      <c r="D94" s="49"/>
      <c r="E94" s="49"/>
      <c r="F94" s="49"/>
    </row>
    <row r="95" spans="2:14" ht="66" customHeight="1" x14ac:dyDescent="0.35">
      <c r="B95" s="133" t="s">
        <v>179</v>
      </c>
      <c r="C95" s="133"/>
      <c r="D95" s="133"/>
      <c r="E95" s="133"/>
      <c r="F95" s="49"/>
    </row>
    <row r="96" spans="2:14" ht="15" customHeight="1" x14ac:dyDescent="0.35">
      <c r="B96" s="49"/>
      <c r="C96" s="49"/>
      <c r="D96" s="49"/>
      <c r="E96" s="49"/>
      <c r="F96" s="49"/>
    </row>
    <row r="97" spans="2:9" ht="15" customHeight="1" x14ac:dyDescent="0.35">
      <c r="B97" s="49"/>
      <c r="C97" s="49"/>
      <c r="D97" s="49"/>
      <c r="E97" s="49"/>
      <c r="F97" s="49"/>
    </row>
    <row r="98" spans="2:9" ht="15" customHeight="1" x14ac:dyDescent="0.35">
      <c r="B98" s="49"/>
      <c r="C98" s="49"/>
      <c r="D98" s="49"/>
      <c r="E98" s="49"/>
      <c r="F98" s="49"/>
    </row>
    <row r="99" spans="2:9" ht="15" customHeight="1" x14ac:dyDescent="0.35">
      <c r="B99" s="49"/>
      <c r="C99" s="49"/>
      <c r="D99" s="49"/>
      <c r="E99" s="49"/>
      <c r="F99" s="49"/>
    </row>
    <row r="100" spans="2:9" ht="15" customHeight="1" x14ac:dyDescent="0.35">
      <c r="B100" s="49"/>
      <c r="C100" s="49"/>
      <c r="D100" s="49"/>
      <c r="E100" s="49"/>
      <c r="F100" s="49"/>
    </row>
    <row r="101" spans="2:9" ht="15" customHeight="1" x14ac:dyDescent="0.35">
      <c r="B101" s="49"/>
      <c r="C101" s="49"/>
      <c r="D101" s="49"/>
      <c r="E101" s="49"/>
      <c r="F101" s="49"/>
    </row>
    <row r="102" spans="2:9" ht="15" customHeight="1" x14ac:dyDescent="0.35">
      <c r="B102" s="49"/>
      <c r="C102" s="49"/>
      <c r="D102" s="49"/>
      <c r="E102" s="49"/>
      <c r="F102" s="49"/>
    </row>
    <row r="103" spans="2:9" ht="15" customHeight="1" x14ac:dyDescent="0.35">
      <c r="B103" s="49"/>
      <c r="C103" s="49"/>
      <c r="D103" s="49"/>
      <c r="E103" s="49"/>
      <c r="F103" s="49"/>
    </row>
    <row r="104" spans="2:9" ht="14.5" x14ac:dyDescent="0.35">
      <c r="B104" s="49"/>
      <c r="C104" s="49"/>
      <c r="D104" s="49"/>
      <c r="E104" s="49"/>
      <c r="F104" s="49"/>
    </row>
    <row r="105" spans="2:9" ht="14.5" x14ac:dyDescent="0.35">
      <c r="B105" s="49"/>
      <c r="C105" s="49"/>
      <c r="D105" s="49"/>
      <c r="E105" s="49"/>
      <c r="F105" s="49"/>
    </row>
    <row r="106" spans="2:9" ht="14.5" x14ac:dyDescent="0.35">
      <c r="B106" s="49"/>
      <c r="C106" s="49"/>
      <c r="D106" s="49"/>
      <c r="E106" s="49"/>
      <c r="F106" s="49"/>
    </row>
    <row r="107" spans="2:9" ht="14.5" x14ac:dyDescent="0.35">
      <c r="B107" s="49"/>
      <c r="C107" s="49"/>
      <c r="D107" s="49"/>
      <c r="E107" s="49"/>
      <c r="F107" s="49"/>
    </row>
    <row r="108" spans="2:9" ht="20.25" customHeight="1" x14ac:dyDescent="0.35">
      <c r="B108" s="49"/>
      <c r="C108" s="49"/>
      <c r="D108" s="49"/>
      <c r="E108" s="49"/>
      <c r="F108" s="49"/>
      <c r="G108" s="49"/>
      <c r="H108" s="49"/>
      <c r="I108" s="49"/>
    </row>
    <row r="109" spans="2:9" ht="25.5" customHeight="1" x14ac:dyDescent="0.35">
      <c r="B109" s="147" t="s">
        <v>183</v>
      </c>
      <c r="C109" s="150"/>
      <c r="D109" s="150"/>
      <c r="E109" s="150"/>
      <c r="F109" s="49"/>
      <c r="G109" s="49"/>
      <c r="H109" s="49"/>
      <c r="I109" s="49"/>
    </row>
    <row r="110" spans="2:9" ht="20.25" customHeight="1" x14ac:dyDescent="0.35">
      <c r="B110" s="151" t="s">
        <v>182</v>
      </c>
      <c r="C110" s="151"/>
      <c r="D110" s="151"/>
      <c r="E110" s="151"/>
      <c r="F110" s="53"/>
      <c r="I110" s="49"/>
    </row>
    <row r="111" spans="2:9" ht="17.149999999999999" customHeight="1" x14ac:dyDescent="0.35">
      <c r="B111" s="53"/>
      <c r="C111" s="142"/>
      <c r="D111" s="142"/>
      <c r="E111" s="142"/>
      <c r="F111" s="64"/>
      <c r="I111" s="49"/>
    </row>
    <row r="112" spans="2:9" ht="17.149999999999999" customHeight="1" x14ac:dyDescent="0.35">
      <c r="B112" s="63"/>
      <c r="C112" s="64"/>
      <c r="D112" s="64"/>
      <c r="E112" s="49"/>
      <c r="F112"/>
      <c r="I112" s="49"/>
    </row>
    <row r="113" spans="2:6" ht="17.149999999999999" customHeight="1" x14ac:dyDescent="0.35">
      <c r="B113" s="62"/>
      <c r="C113" s="62"/>
      <c r="D113" s="62"/>
      <c r="E113" s="62"/>
      <c r="F113" s="49"/>
    </row>
    <row r="114" spans="2:6" ht="14.5" x14ac:dyDescent="0.35">
      <c r="B114" s="56"/>
      <c r="C114" s="56"/>
      <c r="D114" s="56"/>
      <c r="E114" s="56"/>
      <c r="F114" s="49"/>
    </row>
    <row r="115" spans="2:6" ht="14.5" x14ac:dyDescent="0.35">
      <c r="B115" s="56"/>
      <c r="C115" s="56"/>
      <c r="D115" s="56"/>
      <c r="E115" s="56"/>
      <c r="F115" s="49"/>
    </row>
    <row r="116" spans="2:6" ht="14.5" x14ac:dyDescent="0.35">
      <c r="B116" s="56"/>
      <c r="C116" s="56"/>
      <c r="D116" s="56"/>
      <c r="E116" s="56"/>
      <c r="F116" s="49"/>
    </row>
    <row r="117" spans="2:6" ht="14.5" x14ac:dyDescent="0.35">
      <c r="B117" s="49"/>
      <c r="C117" s="49"/>
      <c r="D117" s="49"/>
      <c r="E117" s="49"/>
      <c r="F117" s="49"/>
    </row>
    <row r="118" spans="2:6" ht="14.5" x14ac:dyDescent="0.35">
      <c r="B118" s="60"/>
      <c r="C118" s="60"/>
      <c r="D118" s="56"/>
      <c r="E118" s="56"/>
      <c r="F118" s="49"/>
    </row>
    <row r="119" spans="2:6" ht="14.5" x14ac:dyDescent="0.35">
      <c r="B119" s="60"/>
      <c r="C119" s="60"/>
      <c r="D119" s="56"/>
      <c r="E119" s="56"/>
      <c r="F119" s="49"/>
    </row>
    <row r="120" spans="2:6" ht="14.5" x14ac:dyDescent="0.35">
      <c r="B120" s="60"/>
      <c r="C120" s="60"/>
      <c r="D120" s="56"/>
      <c r="E120" s="56"/>
      <c r="F120" s="49"/>
    </row>
    <row r="121" spans="2:6" ht="14.5" x14ac:dyDescent="0.35">
      <c r="B121" s="19"/>
      <c r="C121" s="19"/>
      <c r="D121" s="19"/>
      <c r="E121" s="19"/>
      <c r="F121" s="19"/>
    </row>
  </sheetData>
  <mergeCells count="102">
    <mergeCell ref="C111:E111"/>
    <mergeCell ref="B66:E66"/>
    <mergeCell ref="D65:E65"/>
    <mergeCell ref="D81:E81"/>
    <mergeCell ref="B78:B79"/>
    <mergeCell ref="B73:B74"/>
    <mergeCell ref="C73:C74"/>
    <mergeCell ref="D73:E74"/>
    <mergeCell ref="D75:E75"/>
    <mergeCell ref="B76:E76"/>
    <mergeCell ref="B68:B69"/>
    <mergeCell ref="C68:C69"/>
    <mergeCell ref="D68:E69"/>
    <mergeCell ref="D70:E70"/>
    <mergeCell ref="C63:C64"/>
    <mergeCell ref="B62:F62"/>
    <mergeCell ref="B83:E83"/>
    <mergeCell ref="D47:E47"/>
    <mergeCell ref="B51:B52"/>
    <mergeCell ref="B63:B64"/>
    <mergeCell ref="C51:C52"/>
    <mergeCell ref="D61:E61"/>
    <mergeCell ref="D90:E90"/>
    <mergeCell ref="B71:E71"/>
    <mergeCell ref="M83:N83"/>
    <mergeCell ref="B109:E109"/>
    <mergeCell ref="B110:E110"/>
    <mergeCell ref="C78:C79"/>
    <mergeCell ref="D78:E79"/>
    <mergeCell ref="C80:C81"/>
    <mergeCell ref="B84:B85"/>
    <mergeCell ref="C84:C85"/>
    <mergeCell ref="D84:E85"/>
    <mergeCell ref="C86:C91"/>
    <mergeCell ref="D86:E86"/>
    <mergeCell ref="D87:E87"/>
    <mergeCell ref="D88:E88"/>
    <mergeCell ref="D89:E89"/>
    <mergeCell ref="B82:E82"/>
    <mergeCell ref="B92:E92"/>
    <mergeCell ref="D80:E80"/>
    <mergeCell ref="D91:E91"/>
    <mergeCell ref="D23:E23"/>
    <mergeCell ref="D43:E43"/>
    <mergeCell ref="D31:E32"/>
    <mergeCell ref="B1:E1"/>
    <mergeCell ref="C21:C22"/>
    <mergeCell ref="C20:F20"/>
    <mergeCell ref="B11:F11"/>
    <mergeCell ref="B6:B7"/>
    <mergeCell ref="B12:B13"/>
    <mergeCell ref="C6:C7"/>
    <mergeCell ref="C12:C13"/>
    <mergeCell ref="D8:E8"/>
    <mergeCell ref="D10:E10"/>
    <mergeCell ref="D12:E13"/>
    <mergeCell ref="D17:E17"/>
    <mergeCell ref="D18:E18"/>
    <mergeCell ref="B5:E5"/>
    <mergeCell ref="B4:E4"/>
    <mergeCell ref="D6:E7"/>
    <mergeCell ref="D9:E9"/>
    <mergeCell ref="B21:B22"/>
    <mergeCell ref="D15:E15"/>
    <mergeCell ref="D14:E14"/>
    <mergeCell ref="D16:E16"/>
    <mergeCell ref="D19:E19"/>
    <mergeCell ref="B31:B32"/>
    <mergeCell ref="C31:C32"/>
    <mergeCell ref="D21:E22"/>
    <mergeCell ref="B25:B26"/>
    <mergeCell ref="C25:C26"/>
    <mergeCell ref="D25:D26"/>
    <mergeCell ref="E25:E26"/>
    <mergeCell ref="B95:E95"/>
    <mergeCell ref="D63:E64"/>
    <mergeCell ref="D57:E57"/>
    <mergeCell ref="D55:E55"/>
    <mergeCell ref="D53:E53"/>
    <mergeCell ref="C53:C60"/>
    <mergeCell ref="D46:E46"/>
    <mergeCell ref="B35:B36"/>
    <mergeCell ref="D38:E38"/>
    <mergeCell ref="D33:E33"/>
    <mergeCell ref="D54:E54"/>
    <mergeCell ref="D59:E59"/>
    <mergeCell ref="D60:E60"/>
    <mergeCell ref="D49:E49"/>
    <mergeCell ref="D58:E58"/>
    <mergeCell ref="D51:E52"/>
    <mergeCell ref="D48:E48"/>
    <mergeCell ref="D56:E56"/>
    <mergeCell ref="D37:E37"/>
    <mergeCell ref="D35:E36"/>
    <mergeCell ref="C35:C36"/>
    <mergeCell ref="C37:C48"/>
    <mergeCell ref="D39:E39"/>
    <mergeCell ref="D40:E40"/>
    <mergeCell ref="D41:E41"/>
    <mergeCell ref="D42:E42"/>
    <mergeCell ref="D44:E44"/>
    <mergeCell ref="D45:E4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fitToHeight="0" orientation="portrait" useFirstPageNumber="1" horizontalDpi="300" verticalDpi="300" r:id="rId1"/>
  <rowBreaks count="2" manualBreakCount="2">
    <brk id="33" min="1" max="4" man="1"/>
    <brk id="71" min="1" max="4" man="1"/>
  </rowBreaks>
  <colBreaks count="1" manualBreakCount="1">
    <brk id="10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3"/>
  <sheetViews>
    <sheetView tabSelected="1" view="pageBreakPreview" topLeftCell="A55" zoomScaleNormal="100" zoomScaleSheetLayoutView="100" workbookViewId="0">
      <selection activeCell="D66" sqref="D66"/>
    </sheetView>
  </sheetViews>
  <sheetFormatPr defaultColWidth="9" defaultRowHeight="14.5" x14ac:dyDescent="0.35"/>
  <cols>
    <col min="1" max="1" width="62.7265625" style="67" customWidth="1"/>
    <col min="2" max="2" width="33.1796875" style="67" customWidth="1"/>
    <col min="3" max="3" width="31" style="67" customWidth="1"/>
    <col min="4" max="4" width="2.7265625" style="67" customWidth="1"/>
    <col min="5" max="6" width="9" style="67"/>
    <col min="7" max="7" width="8.54296875" style="67" customWidth="1"/>
    <col min="8" max="16384" width="9" style="67"/>
  </cols>
  <sheetData>
    <row r="1" spans="1:4" ht="137.25" customHeight="1" x14ac:dyDescent="0.35">
      <c r="A1" s="169"/>
      <c r="B1" s="169"/>
      <c r="C1" s="169"/>
      <c r="D1" s="66"/>
    </row>
    <row r="2" spans="1:4" ht="51.75" customHeight="1" x14ac:dyDescent="0.35">
      <c r="A2" s="170" t="s">
        <v>115</v>
      </c>
      <c r="B2" s="170"/>
      <c r="C2" s="170"/>
    </row>
    <row r="3" spans="1:4" ht="72.75" customHeight="1" x14ac:dyDescent="0.35">
      <c r="A3" s="171" t="s">
        <v>165</v>
      </c>
      <c r="B3" s="151"/>
      <c r="C3" s="151"/>
    </row>
    <row r="4" spans="1:4" ht="36" customHeight="1" x14ac:dyDescent="0.35">
      <c r="A4" s="68" t="s">
        <v>99</v>
      </c>
      <c r="B4" s="69" t="s">
        <v>2</v>
      </c>
      <c r="C4" s="161" t="s">
        <v>160</v>
      </c>
    </row>
    <row r="5" spans="1:4" ht="37" customHeight="1" x14ac:dyDescent="0.35">
      <c r="A5" s="70" t="s">
        <v>111</v>
      </c>
      <c r="B5" s="71" t="s">
        <v>129</v>
      </c>
      <c r="C5" s="161"/>
    </row>
    <row r="6" spans="1:4" ht="34.5" customHeight="1" x14ac:dyDescent="0.35">
      <c r="A6" s="72" t="s">
        <v>100</v>
      </c>
      <c r="B6" s="73">
        <v>304</v>
      </c>
      <c r="C6" s="172">
        <v>0.98060000000000003</v>
      </c>
    </row>
    <row r="7" spans="1:4" ht="33" customHeight="1" x14ac:dyDescent="0.35">
      <c r="A7" s="72" t="s">
        <v>101</v>
      </c>
      <c r="B7" s="73">
        <v>310</v>
      </c>
      <c r="C7" s="173"/>
    </row>
    <row r="8" spans="1:4" ht="42.75" customHeight="1" x14ac:dyDescent="0.35">
      <c r="A8" s="174"/>
      <c r="B8" s="175"/>
      <c r="C8" s="175"/>
    </row>
    <row r="9" spans="1:4" ht="42.25" customHeight="1" x14ac:dyDescent="0.35">
      <c r="A9" s="74" t="s">
        <v>112</v>
      </c>
      <c r="B9" s="71" t="s">
        <v>118</v>
      </c>
      <c r="C9" s="75" t="s">
        <v>160</v>
      </c>
    </row>
    <row r="10" spans="1:4" ht="40.5" customHeight="1" x14ac:dyDescent="0.35">
      <c r="A10" s="76" t="s">
        <v>102</v>
      </c>
      <c r="B10" s="77" t="s">
        <v>104</v>
      </c>
      <c r="C10" s="176" t="s">
        <v>126</v>
      </c>
    </row>
    <row r="11" spans="1:4" ht="39.75" customHeight="1" x14ac:dyDescent="0.35">
      <c r="A11" s="72" t="s">
        <v>103</v>
      </c>
      <c r="B11" s="77" t="s">
        <v>104</v>
      </c>
      <c r="C11" s="176"/>
    </row>
    <row r="12" spans="1:4" ht="44.25" customHeight="1" x14ac:dyDescent="0.35">
      <c r="A12" s="78"/>
      <c r="B12" s="79"/>
      <c r="C12" s="80"/>
    </row>
    <row r="13" spans="1:4" ht="42" customHeight="1" x14ac:dyDescent="0.35">
      <c r="A13" s="74" t="s">
        <v>130</v>
      </c>
      <c r="B13" s="71" t="s">
        <v>119</v>
      </c>
      <c r="C13" s="75" t="s">
        <v>160</v>
      </c>
    </row>
    <row r="14" spans="1:4" ht="33" customHeight="1" x14ac:dyDescent="0.35">
      <c r="A14" s="76" t="s">
        <v>131</v>
      </c>
      <c r="B14" s="93">
        <v>46</v>
      </c>
      <c r="C14" s="177">
        <f>SUM(B14/B15)</f>
        <v>1</v>
      </c>
    </row>
    <row r="15" spans="1:4" ht="33.75" customHeight="1" x14ac:dyDescent="0.35">
      <c r="A15" s="76" t="s">
        <v>132</v>
      </c>
      <c r="B15" s="93">
        <v>46</v>
      </c>
      <c r="C15" s="177"/>
    </row>
    <row r="16" spans="1:4" ht="45" customHeight="1" x14ac:dyDescent="0.35">
      <c r="A16" s="81"/>
      <c r="B16" s="82"/>
      <c r="C16" s="83"/>
    </row>
    <row r="17" spans="1:3" ht="57.75" customHeight="1" x14ac:dyDescent="0.35">
      <c r="A17" s="74" t="s">
        <v>147</v>
      </c>
      <c r="B17" s="84" t="s">
        <v>120</v>
      </c>
      <c r="C17" s="75" t="s">
        <v>160</v>
      </c>
    </row>
    <row r="18" spans="1:3" ht="33" customHeight="1" x14ac:dyDescent="0.35">
      <c r="A18" s="76" t="s">
        <v>121</v>
      </c>
      <c r="B18" s="91">
        <v>7</v>
      </c>
      <c r="C18" s="168">
        <f>SUM(B18/B19)</f>
        <v>1</v>
      </c>
    </row>
    <row r="19" spans="1:3" ht="32.25" customHeight="1" x14ac:dyDescent="0.35">
      <c r="A19" s="76" t="s">
        <v>122</v>
      </c>
      <c r="B19" s="92">
        <v>7</v>
      </c>
      <c r="C19" s="168"/>
    </row>
    <row r="20" spans="1:3" ht="43.5" customHeight="1" x14ac:dyDescent="0.35">
      <c r="A20" s="178"/>
      <c r="B20" s="178"/>
      <c r="C20" s="178"/>
    </row>
    <row r="21" spans="1:3" ht="57.75" customHeight="1" x14ac:dyDescent="0.35">
      <c r="A21" s="74" t="s">
        <v>148</v>
      </c>
      <c r="B21" s="84" t="s">
        <v>120</v>
      </c>
      <c r="C21" s="75" t="s">
        <v>160</v>
      </c>
    </row>
    <row r="22" spans="1:3" ht="34.5" customHeight="1" x14ac:dyDescent="0.35">
      <c r="A22" s="76" t="s">
        <v>123</v>
      </c>
      <c r="B22" s="91">
        <v>7</v>
      </c>
      <c r="C22" s="168">
        <f>SUM(B22/B23)</f>
        <v>1</v>
      </c>
    </row>
    <row r="23" spans="1:3" ht="37.5" customHeight="1" x14ac:dyDescent="0.35">
      <c r="A23" s="76" t="s">
        <v>124</v>
      </c>
      <c r="B23" s="92">
        <v>7</v>
      </c>
      <c r="C23" s="168"/>
    </row>
    <row r="24" spans="1:3" ht="32.25" customHeight="1" x14ac:dyDescent="0.35">
      <c r="A24" s="81"/>
      <c r="B24" s="81"/>
      <c r="C24" s="85"/>
    </row>
    <row r="25" spans="1:3" ht="18" customHeight="1" x14ac:dyDescent="0.35">
      <c r="A25" s="81"/>
      <c r="B25" s="81"/>
      <c r="C25" s="85"/>
    </row>
    <row r="26" spans="1:3" ht="40.5" customHeight="1" x14ac:dyDescent="0.35">
      <c r="A26" s="74" t="s">
        <v>156</v>
      </c>
      <c r="B26" s="84" t="s">
        <v>133</v>
      </c>
      <c r="C26" s="75" t="s">
        <v>160</v>
      </c>
    </row>
    <row r="27" spans="1:3" ht="40.5" customHeight="1" x14ac:dyDescent="0.35">
      <c r="A27" s="76" t="s">
        <v>134</v>
      </c>
      <c r="B27" s="91">
        <v>248</v>
      </c>
      <c r="C27" s="168">
        <f>SUM(B27/B28)</f>
        <v>1</v>
      </c>
    </row>
    <row r="28" spans="1:3" ht="40.5" customHeight="1" x14ac:dyDescent="0.35">
      <c r="A28" s="76" t="s">
        <v>135</v>
      </c>
      <c r="B28" s="92">
        <v>248</v>
      </c>
      <c r="C28" s="168"/>
    </row>
    <row r="29" spans="1:3" ht="40.5" customHeight="1" x14ac:dyDescent="0.35">
      <c r="A29" s="81"/>
      <c r="B29" s="81"/>
      <c r="C29" s="85"/>
    </row>
    <row r="30" spans="1:3" ht="40.5" customHeight="1" x14ac:dyDescent="0.35">
      <c r="A30" s="74" t="s">
        <v>136</v>
      </c>
      <c r="B30" s="84" t="s">
        <v>137</v>
      </c>
      <c r="C30" s="75" t="s">
        <v>160</v>
      </c>
    </row>
    <row r="31" spans="1:3" ht="40.5" customHeight="1" x14ac:dyDescent="0.35">
      <c r="A31" s="76" t="s">
        <v>149</v>
      </c>
      <c r="B31" s="95">
        <v>583</v>
      </c>
      <c r="C31" s="168">
        <f>SUM(B31/B32)</f>
        <v>4.1186452412339267E-3</v>
      </c>
    </row>
    <row r="32" spans="1:3" ht="40.5" customHeight="1" x14ac:dyDescent="0.35">
      <c r="A32" s="76" t="s">
        <v>150</v>
      </c>
      <c r="B32" s="95">
        <v>141551.4</v>
      </c>
      <c r="C32" s="168"/>
    </row>
    <row r="33" spans="1:3" ht="40.5" customHeight="1" x14ac:dyDescent="0.35">
      <c r="A33" s="81"/>
      <c r="B33" s="81"/>
      <c r="C33" s="85"/>
    </row>
    <row r="34" spans="1:3" ht="40.5" customHeight="1" x14ac:dyDescent="0.35">
      <c r="A34" s="74" t="s">
        <v>140</v>
      </c>
      <c r="B34" s="84" t="s">
        <v>129</v>
      </c>
      <c r="C34" s="75" t="s">
        <v>160</v>
      </c>
    </row>
    <row r="35" spans="1:3" ht="40.5" customHeight="1" x14ac:dyDescent="0.35">
      <c r="A35" s="76" t="s">
        <v>138</v>
      </c>
      <c r="B35" s="97" t="s">
        <v>105</v>
      </c>
      <c r="C35" s="168" t="s">
        <v>105</v>
      </c>
    </row>
    <row r="36" spans="1:3" ht="40.5" customHeight="1" x14ac:dyDescent="0.35">
      <c r="A36" s="76" t="s">
        <v>139</v>
      </c>
      <c r="B36" s="97" t="s">
        <v>105</v>
      </c>
      <c r="C36" s="168"/>
    </row>
    <row r="37" spans="1:3" ht="40.5" customHeight="1" x14ac:dyDescent="0.35">
      <c r="A37" s="81"/>
      <c r="B37" s="81"/>
      <c r="C37" s="85"/>
    </row>
    <row r="38" spans="1:3" ht="40.5" customHeight="1" x14ac:dyDescent="0.35">
      <c r="A38" s="74" t="s">
        <v>141</v>
      </c>
      <c r="B38" s="84" t="s">
        <v>129</v>
      </c>
      <c r="C38" s="75" t="s">
        <v>160</v>
      </c>
    </row>
    <row r="39" spans="1:3" ht="40.5" customHeight="1" x14ac:dyDescent="0.35">
      <c r="A39" s="76" t="s">
        <v>142</v>
      </c>
      <c r="B39" s="91">
        <v>14</v>
      </c>
      <c r="C39" s="168">
        <f>SUM(B39/B40)</f>
        <v>1</v>
      </c>
    </row>
    <row r="40" spans="1:3" ht="40.5" customHeight="1" x14ac:dyDescent="0.35">
      <c r="A40" s="76" t="s">
        <v>143</v>
      </c>
      <c r="B40" s="92">
        <v>14</v>
      </c>
      <c r="C40" s="168"/>
    </row>
    <row r="41" spans="1:3" ht="40.5" customHeight="1" x14ac:dyDescent="0.35">
      <c r="A41" s="81"/>
      <c r="B41" s="81"/>
      <c r="C41" s="85"/>
    </row>
    <row r="42" spans="1:3" ht="60.75" customHeight="1" x14ac:dyDescent="0.35">
      <c r="A42" s="74" t="s">
        <v>145</v>
      </c>
      <c r="B42" s="84" t="s">
        <v>144</v>
      </c>
      <c r="C42" s="75" t="s">
        <v>160</v>
      </c>
    </row>
    <row r="43" spans="1:3" ht="38.25" customHeight="1" x14ac:dyDescent="0.35">
      <c r="A43" s="76" t="s">
        <v>151</v>
      </c>
      <c r="B43" s="91">
        <v>9</v>
      </c>
      <c r="C43" s="168">
        <f>SUM(B43/B44)</f>
        <v>7.6923076923076927E-2</v>
      </c>
    </row>
    <row r="44" spans="1:3" ht="34.5" customHeight="1" x14ac:dyDescent="0.35">
      <c r="A44" s="76" t="s">
        <v>146</v>
      </c>
      <c r="B44" s="92">
        <v>117</v>
      </c>
      <c r="C44" s="168"/>
    </row>
    <row r="45" spans="1:3" ht="28.5" customHeight="1" x14ac:dyDescent="0.35">
      <c r="A45" s="86"/>
      <c r="B45" s="86"/>
      <c r="C45" s="86"/>
    </row>
    <row r="46" spans="1:3" ht="21" customHeight="1" x14ac:dyDescent="0.35">
      <c r="A46" s="86"/>
      <c r="B46" s="86"/>
      <c r="C46" s="86"/>
    </row>
    <row r="47" spans="1:3" ht="33.75" customHeight="1" x14ac:dyDescent="0.35">
      <c r="A47" s="68" t="s">
        <v>99</v>
      </c>
      <c r="B47" s="69" t="s">
        <v>2</v>
      </c>
      <c r="C47" s="161" t="s">
        <v>127</v>
      </c>
    </row>
    <row r="48" spans="1:3" ht="38.25" customHeight="1" x14ac:dyDescent="0.35">
      <c r="A48" s="74" t="s">
        <v>113</v>
      </c>
      <c r="B48" s="71" t="s">
        <v>118</v>
      </c>
      <c r="C48" s="161"/>
    </row>
    <row r="49" spans="1:3" ht="27" customHeight="1" x14ac:dyDescent="0.35">
      <c r="A49" s="76" t="s">
        <v>102</v>
      </c>
      <c r="B49" s="77">
        <v>2</v>
      </c>
      <c r="C49" s="162">
        <f>(B49/B50)</f>
        <v>0.11764705882352941</v>
      </c>
    </row>
    <row r="50" spans="1:3" ht="28.5" customHeight="1" x14ac:dyDescent="0.35">
      <c r="A50" s="72" t="s">
        <v>103</v>
      </c>
      <c r="B50" s="77">
        <v>17</v>
      </c>
      <c r="C50" s="163"/>
    </row>
    <row r="51" spans="1:3" ht="27" customHeight="1" x14ac:dyDescent="0.35">
      <c r="A51" s="78"/>
      <c r="B51" s="78"/>
      <c r="C51" s="87"/>
    </row>
    <row r="52" spans="1:3" ht="27" customHeight="1" x14ac:dyDescent="0.35">
      <c r="A52" s="78"/>
      <c r="B52" s="78"/>
      <c r="C52" s="87"/>
    </row>
    <row r="53" spans="1:3" ht="27" customHeight="1" x14ac:dyDescent="0.35">
      <c r="A53" s="78"/>
      <c r="B53" s="78"/>
      <c r="C53" s="87"/>
    </row>
    <row r="54" spans="1:3" ht="29.25" customHeight="1" x14ac:dyDescent="0.35">
      <c r="A54" s="164" t="s">
        <v>114</v>
      </c>
      <c r="B54" s="164"/>
      <c r="C54" s="164"/>
    </row>
    <row r="55" spans="1:3" ht="86.25" customHeight="1" x14ac:dyDescent="0.35">
      <c r="A55" s="165" t="s">
        <v>164</v>
      </c>
      <c r="B55" s="165"/>
      <c r="C55" s="165"/>
    </row>
    <row r="56" spans="1:3" x14ac:dyDescent="0.35">
      <c r="A56" s="86"/>
      <c r="B56" s="86"/>
      <c r="C56" s="86"/>
    </row>
    <row r="57" spans="1:3" x14ac:dyDescent="0.35">
      <c r="A57" s="86"/>
      <c r="B57" s="86"/>
      <c r="C57" s="86"/>
    </row>
    <row r="58" spans="1:3" x14ac:dyDescent="0.35">
      <c r="A58" s="86"/>
      <c r="B58" s="86"/>
      <c r="C58" s="86"/>
    </row>
    <row r="59" spans="1:3" x14ac:dyDescent="0.35">
      <c r="A59" s="86"/>
      <c r="B59" s="86"/>
      <c r="C59" s="86"/>
    </row>
    <row r="60" spans="1:3" ht="25.5" customHeight="1" x14ac:dyDescent="0.35">
      <c r="A60" s="86"/>
      <c r="B60" s="86"/>
      <c r="C60" s="86"/>
    </row>
    <row r="61" spans="1:3" ht="25.5" customHeight="1" x14ac:dyDescent="0.35">
      <c r="A61" s="86"/>
      <c r="B61" s="86"/>
      <c r="C61" s="86"/>
    </row>
    <row r="62" spans="1:3" ht="20.25" customHeight="1" x14ac:dyDescent="0.35">
      <c r="A62" s="86"/>
      <c r="B62" s="86"/>
      <c r="C62" s="86"/>
    </row>
    <row r="63" spans="1:3" ht="20.25" customHeight="1" x14ac:dyDescent="0.35">
      <c r="A63" s="86"/>
      <c r="B63" s="86"/>
      <c r="C63" s="86"/>
    </row>
    <row r="64" spans="1:3" ht="36" customHeight="1" x14ac:dyDescent="0.35">
      <c r="A64" s="86"/>
      <c r="B64" s="86"/>
      <c r="C64" s="86"/>
    </row>
    <row r="65" spans="1:4" ht="22.5" customHeight="1" x14ac:dyDescent="0.35">
      <c r="A65" s="179" t="s">
        <v>184</v>
      </c>
      <c r="B65" s="167"/>
      <c r="C65" s="167"/>
    </row>
    <row r="66" spans="1:4" ht="21" customHeight="1" x14ac:dyDescent="0.35">
      <c r="A66" s="151" t="s">
        <v>182</v>
      </c>
      <c r="B66" s="151"/>
      <c r="C66" s="151"/>
      <c r="D66"/>
    </row>
    <row r="67" spans="1:4" x14ac:dyDescent="0.35">
      <c r="A67" s="41"/>
      <c r="B67" s="41"/>
      <c r="C67" s="41"/>
      <c r="D67"/>
    </row>
    <row r="68" spans="1:4" x14ac:dyDescent="0.35">
      <c r="A68" s="65"/>
      <c r="B68" s="166"/>
      <c r="C68" s="166"/>
      <c r="D68" s="166"/>
    </row>
    <row r="69" spans="1:4" x14ac:dyDescent="0.35">
      <c r="A69" s="61"/>
      <c r="B69" s="158"/>
      <c r="C69" s="158"/>
      <c r="D69" s="158"/>
    </row>
    <row r="70" spans="1:4" x14ac:dyDescent="0.35">
      <c r="A70" s="88"/>
      <c r="B70" s="159"/>
      <c r="C70" s="159"/>
      <c r="D70" s="159"/>
    </row>
    <row r="71" spans="1:4" x14ac:dyDescent="0.35">
      <c r="A71" s="160"/>
      <c r="B71" s="160"/>
      <c r="C71" s="86"/>
    </row>
    <row r="72" spans="1:4" x14ac:dyDescent="0.35">
      <c r="A72" s="89"/>
      <c r="B72" s="62"/>
      <c r="C72" s="90"/>
    </row>
    <row r="73" spans="1:4" x14ac:dyDescent="0.35">
      <c r="A73" s="61"/>
      <c r="B73" s="62"/>
      <c r="C73" s="61"/>
    </row>
  </sheetData>
  <mergeCells count="26">
    <mergeCell ref="C43:C44"/>
    <mergeCell ref="A1:C1"/>
    <mergeCell ref="A2:C2"/>
    <mergeCell ref="A3:C3"/>
    <mergeCell ref="C4:C5"/>
    <mergeCell ref="C6:C7"/>
    <mergeCell ref="A8:C8"/>
    <mergeCell ref="C10:C11"/>
    <mergeCell ref="C14:C15"/>
    <mergeCell ref="C18:C19"/>
    <mergeCell ref="A20:C20"/>
    <mergeCell ref="C22:C23"/>
    <mergeCell ref="C27:C28"/>
    <mergeCell ref="C31:C32"/>
    <mergeCell ref="C35:C36"/>
    <mergeCell ref="C39:C40"/>
    <mergeCell ref="B69:D69"/>
    <mergeCell ref="B70:D70"/>
    <mergeCell ref="A71:B71"/>
    <mergeCell ref="C47:C48"/>
    <mergeCell ref="C49:C50"/>
    <mergeCell ref="A54:C54"/>
    <mergeCell ref="A55:C55"/>
    <mergeCell ref="B68:D68"/>
    <mergeCell ref="A65:C65"/>
    <mergeCell ref="A66:C66"/>
  </mergeCells>
  <pageMargins left="0.78749999999999998" right="0.78749999999999998" top="0.63749999999999996" bottom="1.05277777777778" header="0.78749999999999998" footer="0.78749999999999998"/>
  <pageSetup paperSize="9" scale="67" firstPageNumber="0" fitToHeight="0" orientation="portrait" useFirstPageNumber="1" r:id="rId1"/>
  <rowBreaks count="2" manualBreakCount="2">
    <brk id="23" max="2" man="1"/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INDICADORES DE DESEMPENHO 2020</vt:lpstr>
      <vt:lpstr>INDIC. E METAS DE PROD. 2020</vt:lpstr>
      <vt:lpstr>Indicad. Produção</vt:lpstr>
      <vt:lpstr>Indicad. Desemp</vt:lpstr>
      <vt:lpstr>'Indicad. Desemp'!Area_de_impressao</vt:lpstr>
      <vt:lpstr>'Indicad. Produção'!Area_de_impressao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2024-10-22T18:12:53Z</cp:lastPrinted>
  <dcterms:created xsi:type="dcterms:W3CDTF">2018-04-23T17:40:00Z</dcterms:created>
  <dcterms:modified xsi:type="dcterms:W3CDTF">2024-12-26T17:23:07Z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