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6F01BAD2-A36A-45B7-B15C-3E7183A473B3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C120" i="4"/>
  <c r="C112" i="4"/>
  <c r="C96" i="4"/>
  <c r="C123" i="4" s="1"/>
  <c r="C93" i="4"/>
  <c r="C65" i="4"/>
  <c r="C63" i="4"/>
  <c r="C43" i="4"/>
  <c r="D24" i="4" l="1"/>
  <c r="D23" i="4"/>
  <c r="D22" i="4"/>
  <c r="D21" i="4"/>
  <c r="D121" i="4"/>
  <c r="D119" i="4"/>
  <c r="D117" i="4"/>
  <c r="D115" i="4"/>
  <c r="D114" i="4"/>
  <c r="D113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5" i="4"/>
  <c r="D94" i="4"/>
  <c r="D92" i="4"/>
  <c r="D91" i="4"/>
  <c r="D90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4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123" i="4" l="1"/>
</calcChain>
</file>

<file path=xl/sharedStrings.xml><?xml version="1.0" encoding="utf-8"?>
<sst xmlns="http://schemas.openxmlformats.org/spreadsheetml/2006/main" count="123" uniqueCount="118">
  <si>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</si>
  <si>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</si>
  <si>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</si>
  <si>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</si>
  <si>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</si>
  <si>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</si>
  <si>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</si>
  <si>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</si>
  <si>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</si>
  <si>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</si>
  <si>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</si>
  <si>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</si>
  <si>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</si>
  <si>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</si>
  <si>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</si>
  <si>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</si>
  <si>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</si>
  <si>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</si>
  <si>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</si>
  <si>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</si>
  <si>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</si>
  <si>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</si>
  <si>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</si>
  <si>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</si>
  <si>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</si>
  <si>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</si>
  <si>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</si>
  <si>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</si>
  <si>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</si>
  <si>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</si>
  <si>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</si>
  <si>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</si>
  <si>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</si>
  <si>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</si>
  <si>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</si>
  <si>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</si>
  <si>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</si>
  <si>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</si>
  <si>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</si>
  <si>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</si>
  <si>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</si>
  <si>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</si>
  <si>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</si>
  <si>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</si>
  <si>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</si>
  <si>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</si>
  <si>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</si>
  <si>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</si>
  <si>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</si>
  <si>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</si>
  <si>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</si>
  <si>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</si>
  <si>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</si>
  <si>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</si>
  <si>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</si>
  <si>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</si>
  <si>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</si>
  <si>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</si>
  <si>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</si>
  <si>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</si>
  <si>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</si>
  <si>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</si>
  <si>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</si>
  <si>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</si>
  <si>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</si>
  <si>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</si>
  <si>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</si>
  <si>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</si>
  <si>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</si>
  <si>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</si>
  <si>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</si>
  <si>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</si>
  <si>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</si>
  <si>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</si>
  <si>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</si>
  <si>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</si>
  <si>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</si>
  <si>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</si>
  <si>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</si>
  <si>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</si>
  <si>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</si>
  <si>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</si>
  <si>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</si>
  <si>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</si>
  <si>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</si>
  <si>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</si>
  <si>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</si>
  <si>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</si>
  <si>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</si>
  <si>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</si>
  <si>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</si>
  <si>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</si>
  <si>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</si>
  <si>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</si>
  <si>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</si>
  <si>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</si>
  <si>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</si>
  <si>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</si>
  <si>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</si>
  <si>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</si>
  <si>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</si>
  <si>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</si>
  <si>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</si>
  <si>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</si>
  <si>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</si>
  <si>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</si>
  <si>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</si>
  <si>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</si>
  <si>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</si>
  <si>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</si>
  <si>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</si>
  <si>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</si>
  <si>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</si>
  <si>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JAN/2024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</si>
  <si>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</si>
  <si>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</si>
  <si>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Janeiro/2024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</si>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</sst>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" fontId="21" fillId="7" borderId="3" xfId="4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25400</xdr:colOff>
      <xdr:row>0</xdr:row>
      <xdr:rowOff>1666875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3"/>
  <sheetViews>
    <sheetView showGridLines="0" tabSelected="1" zoomScaleNormal="100" zoomScaleSheetLayoutView="100" workbookViewId="0">
      <selection activeCell="K24" sqref="K24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71" t="s">
        <v>114</v>
      </c>
      <c r="C2" s="71"/>
      <c r="D2" s="71"/>
      <c r="E2" s="71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72" t="s">
        <v>115</v>
      </c>
      <c r="C4" s="72"/>
      <c r="D4" s="72"/>
      <c r="E4" s="72"/>
    </row>
    <row r="5" spans="2:5" s="4" customFormat="1" ht="17" customHeight="1" x14ac:dyDescent="0.35">
      <c r="B5" s="6" t="s">
        <v>0</v>
      </c>
      <c r="C5" s="6" t="s">
        <v>1</v>
      </c>
      <c r="D5" s="7"/>
    </row>
    <row r="6" spans="2:5" s="4" customFormat="1" ht="17" customHeight="1" x14ac:dyDescent="0.35">
      <c r="B6" s="8" t="s">
        <v>2</v>
      </c>
      <c r="C6" s="8" t="s">
        <v>3</v>
      </c>
      <c r="D6" s="9"/>
    </row>
    <row r="7" spans="2:5" s="4" customFormat="1" ht="17" customHeight="1" x14ac:dyDescent="0.35">
      <c r="B7" s="8" t="s">
        <v>4</v>
      </c>
      <c r="C7" s="8" t="s">
        <v>5</v>
      </c>
      <c r="D7" s="9"/>
    </row>
    <row r="8" spans="2:5" s="4" customFormat="1" ht="17" customHeight="1" x14ac:dyDescent="0.35">
      <c r="B8" s="10" t="s">
        <v>2</v>
      </c>
      <c r="C8" s="10" t="s">
        <v>6</v>
      </c>
      <c r="D8" s="9"/>
    </row>
    <row r="9" spans="2:5" s="4" customFormat="1" ht="17" customHeight="1" x14ac:dyDescent="0.3">
      <c r="B9" s="11" t="s">
        <v>7</v>
      </c>
      <c r="C9" s="44" t="s">
        <v>111</v>
      </c>
      <c r="D9" s="44"/>
      <c r="E9" s="44"/>
    </row>
    <row r="10" spans="2:5" s="4" customFormat="1" ht="17" customHeight="1" x14ac:dyDescent="0.3">
      <c r="B10" s="11"/>
      <c r="C10" s="44" t="s">
        <v>110</v>
      </c>
      <c r="D10" s="44"/>
      <c r="E10" s="44"/>
    </row>
    <row r="11" spans="2:5" s="4" customFormat="1" ht="17" customHeight="1" x14ac:dyDescent="0.35">
      <c r="B11" s="13" t="s">
        <v>2</v>
      </c>
      <c r="C11" s="12" t="s">
        <v>23</v>
      </c>
      <c r="D11" s="14"/>
    </row>
    <row r="12" spans="2:5" s="4" customFormat="1" ht="17" customHeight="1" x14ac:dyDescent="0.35">
      <c r="B12" s="10" t="s">
        <v>8</v>
      </c>
      <c r="C12" s="15" t="s">
        <v>26</v>
      </c>
      <c r="D12" s="16"/>
    </row>
    <row r="13" spans="2:5" s="4" customFormat="1" ht="17" customHeight="1" x14ac:dyDescent="0.35">
      <c r="B13" s="8" t="s">
        <v>9</v>
      </c>
      <c r="C13" s="15" t="s">
        <v>27</v>
      </c>
      <c r="D13" s="16"/>
    </row>
    <row r="14" spans="2:5" s="4" customFormat="1" ht="17" customHeight="1" x14ac:dyDescent="0.35">
      <c r="B14" s="15" t="s">
        <v>10</v>
      </c>
      <c r="C14" s="17">
        <v>3671330.3</v>
      </c>
      <c r="D14" s="16"/>
    </row>
    <row r="15" spans="2:5" s="4" customFormat="1" ht="25" customHeight="1" x14ac:dyDescent="0.35">
      <c r="C15" s="73"/>
      <c r="D15" s="73"/>
    </row>
    <row r="16" spans="2:5" s="4" customFormat="1" ht="25" customHeight="1" x14ac:dyDescent="0.35">
      <c r="B16" s="18" t="s">
        <v>11</v>
      </c>
      <c r="C16" s="73"/>
      <c r="D16" s="73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7" t="s">
        <v>116</v>
      </c>
      <c r="D18" s="22">
        <v>5.5447336E-2</v>
      </c>
    </row>
    <row r="19" spans="2:8" s="4" customFormat="1" ht="16.5" customHeight="1" x14ac:dyDescent="0.35">
      <c r="B19" s="23"/>
      <c r="C19" s="74"/>
      <c r="D19" s="74"/>
      <c r="E19" s="62"/>
      <c r="F19" s="63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62"/>
      <c r="F20" s="63"/>
    </row>
    <row r="21" spans="2:8" s="4" customFormat="1" ht="25" customHeight="1" x14ac:dyDescent="0.35">
      <c r="B21" s="26" t="s">
        <v>17</v>
      </c>
      <c r="C21" s="27">
        <v>1463601.13</v>
      </c>
      <c r="D21" s="28">
        <f>C21*D18</f>
        <v>81152.78362508968</v>
      </c>
      <c r="E21" s="62"/>
      <c r="F21" s="63"/>
    </row>
    <row r="22" spans="2:8" s="4" customFormat="1" ht="25" customHeight="1" x14ac:dyDescent="0.35">
      <c r="B22" s="29" t="s">
        <v>18</v>
      </c>
      <c r="C22" s="30">
        <v>105927.1</v>
      </c>
      <c r="D22" s="31">
        <f>C22*D18</f>
        <v>5873.3755052056003</v>
      </c>
      <c r="E22" s="62"/>
      <c r="F22" s="63"/>
      <c r="G22" s="32"/>
    </row>
    <row r="23" spans="2:8" ht="25" customHeight="1" x14ac:dyDescent="0.3">
      <c r="B23" s="26" t="s">
        <v>19</v>
      </c>
      <c r="C23" s="27">
        <v>312036.19</v>
      </c>
      <c r="D23" s="27">
        <f>C23*D18</f>
        <v>17301.57547108984</v>
      </c>
      <c r="E23" s="62"/>
      <c r="F23" s="63"/>
    </row>
    <row r="24" spans="2:8" ht="25" customHeight="1" x14ac:dyDescent="0.3">
      <c r="B24" s="26" t="s">
        <v>20</v>
      </c>
      <c r="C24" s="33">
        <v>0</v>
      </c>
      <c r="D24" s="34">
        <f>C24*D18</f>
        <v>0</v>
      </c>
      <c r="E24" s="62"/>
      <c r="F24" s="63"/>
      <c r="G24" s="35"/>
      <c r="H24" s="35"/>
    </row>
    <row r="25" spans="2:8" ht="25" customHeight="1" x14ac:dyDescent="0.3">
      <c r="B25" s="36"/>
      <c r="C25" s="37">
        <f>SUM(C21:C24)</f>
        <v>1881564.42</v>
      </c>
      <c r="D25" s="37">
        <f>SUM(D21:D24)</f>
        <v>104327.73460138511</v>
      </c>
      <c r="E25" s="62"/>
      <c r="F25" s="63"/>
    </row>
    <row r="26" spans="2:8" ht="12.5" customHeight="1" x14ac:dyDescent="0.3">
      <c r="B26" s="38"/>
      <c r="C26" s="39"/>
      <c r="D26" s="39"/>
      <c r="E26" s="64"/>
      <c r="F26" s="63"/>
    </row>
    <row r="27" spans="2:8" ht="12.5" customHeight="1" x14ac:dyDescent="0.3">
      <c r="B27" s="38"/>
      <c r="C27" s="39"/>
      <c r="D27" s="39"/>
      <c r="E27" s="4"/>
      <c r="F27" s="4"/>
    </row>
    <row r="28" spans="2:8" ht="12" customHeight="1" x14ac:dyDescent="0.35">
      <c r="B28" s="60" t="s">
        <v>112</v>
      </c>
      <c r="C28"/>
      <c r="D28"/>
      <c r="E28"/>
      <c r="F28"/>
      <c r="G28"/>
      <c r="H28"/>
    </row>
    <row r="29" spans="2:8" ht="14" customHeight="1" x14ac:dyDescent="0.3">
      <c r="B29" s="75"/>
      <c r="C29" s="75"/>
      <c r="D29" s="75"/>
      <c r="E29" s="75"/>
      <c r="F29" s="75"/>
      <c r="G29" s="75"/>
    </row>
    <row r="30" spans="2:8" ht="14" customHeight="1" x14ac:dyDescent="0.3">
      <c r="B30" s="61"/>
      <c r="C30" s="61"/>
      <c r="D30" s="61"/>
      <c r="E30" s="61"/>
      <c r="F30" s="61"/>
      <c r="G30" s="61"/>
    </row>
    <row r="31" spans="2:8" ht="14" customHeight="1" x14ac:dyDescent="0.35">
      <c r="B31" s="76" t="s">
        <v>117</v>
      </c>
      <c r="C31" s="41"/>
      <c r="D31" s="42"/>
    </row>
    <row r="32" spans="2:8" ht="14" customHeight="1" x14ac:dyDescent="0.35">
      <c r="B32" s="40"/>
      <c r="C32" s="41"/>
      <c r="D32" s="42"/>
    </row>
    <row r="34" spans="2:5" ht="14" customHeight="1" x14ac:dyDescent="0.35">
      <c r="B34" s="40"/>
      <c r="C34" s="41"/>
      <c r="D34" s="42"/>
    </row>
    <row r="35" spans="2:5" ht="14" customHeight="1" x14ac:dyDescent="0.3">
      <c r="B35" s="3"/>
      <c r="C35" s="3"/>
      <c r="D35" s="69"/>
      <c r="E35" s="69"/>
    </row>
    <row r="36" spans="2:5" ht="20" customHeight="1" x14ac:dyDescent="0.3">
      <c r="B36" s="43" t="s">
        <v>21</v>
      </c>
      <c r="C36" s="3"/>
      <c r="D36" s="70" t="s">
        <v>22</v>
      </c>
      <c r="E36" s="70"/>
    </row>
    <row r="37" spans="2:5" ht="12.5" customHeight="1" x14ac:dyDescent="0.3">
      <c r="B37" s="3"/>
      <c r="C37" s="39"/>
      <c r="D37" s="39"/>
    </row>
    <row r="38" spans="2:5" ht="12.5" customHeight="1" x14ac:dyDescent="0.3">
      <c r="B38" s="3"/>
      <c r="C38" s="39"/>
      <c r="D38" s="39"/>
    </row>
    <row r="39" spans="2:5" ht="12.5" customHeight="1" x14ac:dyDescent="0.35">
      <c r="B39" s="45" t="s">
        <v>28</v>
      </c>
      <c r="C39" s="45"/>
      <c r="D39" s="45"/>
    </row>
    <row r="40" spans="2:5" ht="12.5" customHeight="1" x14ac:dyDescent="0.35">
      <c r="B40" s="45" t="s">
        <v>29</v>
      </c>
      <c r="C40" s="46" t="s">
        <v>24</v>
      </c>
      <c r="D40" s="47" t="s">
        <v>113</v>
      </c>
    </row>
    <row r="41" spans="2:5" ht="12.5" customHeight="1" x14ac:dyDescent="0.35">
      <c r="B41" s="68" t="s">
        <v>30</v>
      </c>
      <c r="C41" s="68"/>
      <c r="D41" s="48" t="s">
        <v>24</v>
      </c>
    </row>
    <row r="42" spans="2:5" ht="12.5" customHeight="1" x14ac:dyDescent="0.35">
      <c r="B42" s="68"/>
      <c r="C42" s="68"/>
      <c r="D42" s="59">
        <v>5.5447336E-2</v>
      </c>
    </row>
    <row r="43" spans="2:5" ht="14" customHeight="1" x14ac:dyDescent="0.35">
      <c r="B43" s="49" t="s">
        <v>31</v>
      </c>
      <c r="C43" s="65">
        <f>SUM(C44:C61)</f>
        <v>1327878.7800000003</v>
      </c>
      <c r="D43" s="55"/>
    </row>
    <row r="44" spans="2:5" ht="14" customHeight="1" x14ac:dyDescent="0.35">
      <c r="B44" s="50" t="s">
        <v>32</v>
      </c>
      <c r="C44" s="51">
        <v>624986.29</v>
      </c>
      <c r="D44" s="52">
        <f>C44*$D$42</f>
        <v>34653.824817023444</v>
      </c>
    </row>
    <row r="45" spans="2:5" ht="14" customHeight="1" x14ac:dyDescent="0.35">
      <c r="B45" s="50" t="s">
        <v>33</v>
      </c>
      <c r="C45" s="51">
        <v>97757.03</v>
      </c>
      <c r="D45" s="52">
        <f t="shared" ref="D45:D108" si="0">C45*$D$42</f>
        <v>5420.3668887720796</v>
      </c>
    </row>
    <row r="46" spans="2:5" ht="14" customHeight="1" x14ac:dyDescent="0.35">
      <c r="B46" s="50" t="s">
        <v>34</v>
      </c>
      <c r="C46" s="51">
        <v>157328.06</v>
      </c>
      <c r="D46" s="52">
        <f t="shared" si="0"/>
        <v>8723.4218050481595</v>
      </c>
    </row>
    <row r="47" spans="2:5" ht="14" customHeight="1" x14ac:dyDescent="0.35">
      <c r="B47" s="50" t="s">
        <v>35</v>
      </c>
      <c r="C47" s="51">
        <v>26404.44</v>
      </c>
      <c r="D47" s="52">
        <f t="shared" si="0"/>
        <v>1464.05585657184</v>
      </c>
    </row>
    <row r="48" spans="2:5" ht="14" customHeight="1" x14ac:dyDescent="0.35">
      <c r="B48" s="50" t="s">
        <v>36</v>
      </c>
      <c r="C48" s="51">
        <v>0</v>
      </c>
      <c r="D48" s="52">
        <f t="shared" si="0"/>
        <v>0</v>
      </c>
    </row>
    <row r="49" spans="2:4" ht="14" customHeight="1" x14ac:dyDescent="0.35">
      <c r="B49" s="50" t="s">
        <v>37</v>
      </c>
      <c r="C49" s="51">
        <v>-57.9</v>
      </c>
      <c r="D49" s="52">
        <f t="shared" si="0"/>
        <v>-3.2104007543999997</v>
      </c>
    </row>
    <row r="50" spans="2:4" ht="14" customHeight="1" x14ac:dyDescent="0.35">
      <c r="B50" s="50" t="s">
        <v>38</v>
      </c>
      <c r="C50" s="51">
        <v>988.4</v>
      </c>
      <c r="D50" s="52">
        <f t="shared" si="0"/>
        <v>54.804146902399999</v>
      </c>
    </row>
    <row r="51" spans="2:4" ht="14" customHeight="1" x14ac:dyDescent="0.35">
      <c r="B51" s="50" t="s">
        <v>39</v>
      </c>
      <c r="C51" s="51">
        <v>0</v>
      </c>
      <c r="D51" s="52">
        <f t="shared" si="0"/>
        <v>0</v>
      </c>
    </row>
    <row r="52" spans="2:4" ht="14" customHeight="1" x14ac:dyDescent="0.35">
      <c r="B52" s="50" t="s">
        <v>40</v>
      </c>
      <c r="C52" s="51">
        <v>354879.77</v>
      </c>
      <c r="D52" s="52">
        <f t="shared" si="0"/>
        <v>19677.137846792721</v>
      </c>
    </row>
    <row r="53" spans="2:4" ht="14" customHeight="1" x14ac:dyDescent="0.35">
      <c r="B53" s="50" t="s">
        <v>41</v>
      </c>
      <c r="C53" s="51">
        <v>13513.59</v>
      </c>
      <c r="D53" s="52">
        <f t="shared" si="0"/>
        <v>749.29256529624001</v>
      </c>
    </row>
    <row r="54" spans="2:4" ht="14" customHeight="1" x14ac:dyDescent="0.35">
      <c r="B54" s="50" t="s">
        <v>42</v>
      </c>
      <c r="C54" s="51">
        <v>0</v>
      </c>
      <c r="D54" s="52">
        <f t="shared" si="0"/>
        <v>0</v>
      </c>
    </row>
    <row r="55" spans="2:4" ht="14" customHeight="1" x14ac:dyDescent="0.35">
      <c r="B55" s="50" t="s">
        <v>43</v>
      </c>
      <c r="C55" s="51">
        <v>2180.3200000000002</v>
      </c>
      <c r="D55" s="52">
        <f t="shared" si="0"/>
        <v>120.89293562752</v>
      </c>
    </row>
    <row r="56" spans="2:4" ht="14" customHeight="1" x14ac:dyDescent="0.35">
      <c r="B56" s="50" t="s">
        <v>44</v>
      </c>
      <c r="C56" s="51">
        <v>0</v>
      </c>
      <c r="D56" s="52">
        <f t="shared" si="0"/>
        <v>0</v>
      </c>
    </row>
    <row r="57" spans="2:4" ht="14" customHeight="1" x14ac:dyDescent="0.35">
      <c r="B57" s="50" t="s">
        <v>45</v>
      </c>
      <c r="C57" s="51">
        <v>0</v>
      </c>
      <c r="D57" s="52">
        <f t="shared" si="0"/>
        <v>0</v>
      </c>
    </row>
    <row r="58" spans="2:4" ht="14" customHeight="1" x14ac:dyDescent="0.35">
      <c r="B58" s="50" t="s">
        <v>46</v>
      </c>
      <c r="C58" s="51">
        <v>34796.949999999997</v>
      </c>
      <c r="D58" s="52">
        <f t="shared" si="0"/>
        <v>1929.3981784251998</v>
      </c>
    </row>
    <row r="59" spans="2:4" ht="14" customHeight="1" x14ac:dyDescent="0.35">
      <c r="B59" s="50" t="s">
        <v>47</v>
      </c>
      <c r="C59" s="51">
        <v>790</v>
      </c>
      <c r="D59" s="52">
        <f t="shared" si="0"/>
        <v>43.803395440000003</v>
      </c>
    </row>
    <row r="60" spans="2:4" ht="14" customHeight="1" x14ac:dyDescent="0.35">
      <c r="B60" s="50" t="s">
        <v>48</v>
      </c>
      <c r="C60" s="51">
        <v>13528.23</v>
      </c>
      <c r="D60" s="52">
        <f t="shared" si="0"/>
        <v>750.10431429528001</v>
      </c>
    </row>
    <row r="61" spans="2:4" ht="14" customHeight="1" x14ac:dyDescent="0.35">
      <c r="B61" s="50" t="s">
        <v>49</v>
      </c>
      <c r="C61" s="51">
        <v>783.6</v>
      </c>
      <c r="D61" s="52">
        <f t="shared" si="0"/>
        <v>43.448532489599998</v>
      </c>
    </row>
    <row r="62" spans="2:4" ht="14" customHeight="1" x14ac:dyDescent="0.35">
      <c r="B62" s="50" t="s">
        <v>50</v>
      </c>
      <c r="C62" s="51">
        <v>0</v>
      </c>
      <c r="D62" s="52">
        <f t="shared" si="0"/>
        <v>0</v>
      </c>
    </row>
    <row r="63" spans="2:4" ht="14" customHeight="1" x14ac:dyDescent="0.35">
      <c r="B63" s="49" t="s">
        <v>51</v>
      </c>
      <c r="C63" s="65">
        <f>C64</f>
        <v>135722.35</v>
      </c>
      <c r="D63" s="53"/>
    </row>
    <row r="64" spans="2:4" ht="14" customHeight="1" x14ac:dyDescent="0.35">
      <c r="B64" s="50" t="s">
        <v>52</v>
      </c>
      <c r="C64" s="51">
        <v>135722.35</v>
      </c>
      <c r="D64" s="52">
        <f t="shared" si="0"/>
        <v>7525.4427431596005</v>
      </c>
    </row>
    <row r="65" spans="2:4" ht="14" customHeight="1" x14ac:dyDescent="0.35">
      <c r="B65" s="49" t="s">
        <v>53</v>
      </c>
      <c r="C65" s="65">
        <f>SUM(C66:C88)</f>
        <v>312036.19</v>
      </c>
      <c r="D65" s="53"/>
    </row>
    <row r="66" spans="2:4" ht="14" customHeight="1" x14ac:dyDescent="0.35">
      <c r="B66" s="50" t="s">
        <v>54</v>
      </c>
      <c r="C66" s="51">
        <v>0</v>
      </c>
      <c r="D66" s="52">
        <f t="shared" si="0"/>
        <v>0</v>
      </c>
    </row>
    <row r="67" spans="2:4" ht="14" customHeight="1" x14ac:dyDescent="0.35">
      <c r="B67" s="50" t="s">
        <v>55</v>
      </c>
      <c r="C67" s="51">
        <v>30510</v>
      </c>
      <c r="D67" s="52">
        <f t="shared" si="0"/>
        <v>1691.6982213599999</v>
      </c>
    </row>
    <row r="68" spans="2:4" ht="14" customHeight="1" x14ac:dyDescent="0.35">
      <c r="B68" s="50" t="s">
        <v>56</v>
      </c>
      <c r="C68" s="51">
        <v>553.6</v>
      </c>
      <c r="D68" s="52">
        <f t="shared" si="0"/>
        <v>30.695645209600002</v>
      </c>
    </row>
    <row r="69" spans="2:4" ht="14" customHeight="1" x14ac:dyDescent="0.35">
      <c r="B69" s="50" t="s">
        <v>57</v>
      </c>
      <c r="C69" s="51">
        <v>3939.95</v>
      </c>
      <c r="D69" s="52">
        <f t="shared" si="0"/>
        <v>218.45973147319998</v>
      </c>
    </row>
    <row r="70" spans="2:4" ht="14" customHeight="1" x14ac:dyDescent="0.35">
      <c r="B70" s="50" t="s">
        <v>58</v>
      </c>
      <c r="C70" s="51">
        <v>0</v>
      </c>
      <c r="D70" s="52">
        <f t="shared" si="0"/>
        <v>0</v>
      </c>
    </row>
    <row r="71" spans="2:4" ht="14" customHeight="1" x14ac:dyDescent="0.35">
      <c r="B71" s="50" t="s">
        <v>59</v>
      </c>
      <c r="C71" s="51">
        <v>0</v>
      </c>
      <c r="D71" s="52">
        <f t="shared" si="0"/>
        <v>0</v>
      </c>
    </row>
    <row r="72" spans="2:4" ht="14" customHeight="1" x14ac:dyDescent="0.35">
      <c r="B72" s="50" t="s">
        <v>60</v>
      </c>
      <c r="C72" s="51">
        <v>0</v>
      </c>
      <c r="D72" s="52">
        <f t="shared" si="0"/>
        <v>0</v>
      </c>
    </row>
    <row r="73" spans="2:4" ht="14" customHeight="1" x14ac:dyDescent="0.35">
      <c r="B73" s="50" t="s">
        <v>61</v>
      </c>
      <c r="C73" s="51">
        <v>23590</v>
      </c>
      <c r="D73" s="52">
        <f t="shared" si="0"/>
        <v>1308.0026562400001</v>
      </c>
    </row>
    <row r="74" spans="2:4" ht="14" customHeight="1" x14ac:dyDescent="0.35">
      <c r="B74" s="50" t="s">
        <v>62</v>
      </c>
      <c r="C74" s="51">
        <v>0</v>
      </c>
      <c r="D74" s="52">
        <f t="shared" si="0"/>
        <v>0</v>
      </c>
    </row>
    <row r="75" spans="2:4" ht="14" customHeight="1" x14ac:dyDescent="0.35">
      <c r="B75" s="50" t="s">
        <v>63</v>
      </c>
      <c r="C75" s="51">
        <v>0</v>
      </c>
      <c r="D75" s="52">
        <f t="shared" si="0"/>
        <v>0</v>
      </c>
    </row>
    <row r="76" spans="2:4" ht="14" customHeight="1" x14ac:dyDescent="0.35">
      <c r="B76" s="50" t="s">
        <v>64</v>
      </c>
      <c r="C76" s="51">
        <v>0</v>
      </c>
      <c r="D76" s="52">
        <f t="shared" si="0"/>
        <v>0</v>
      </c>
    </row>
    <row r="77" spans="2:4" ht="14" customHeight="1" x14ac:dyDescent="0.35">
      <c r="B77" s="50" t="s">
        <v>65</v>
      </c>
      <c r="C77" s="51">
        <v>0</v>
      </c>
      <c r="D77" s="52">
        <f t="shared" si="0"/>
        <v>0</v>
      </c>
    </row>
    <row r="78" spans="2:4" ht="14" customHeight="1" x14ac:dyDescent="0.35">
      <c r="B78" s="50" t="s">
        <v>66</v>
      </c>
      <c r="C78" s="51">
        <v>8846.59</v>
      </c>
      <c r="D78" s="52">
        <f t="shared" si="0"/>
        <v>490.51984818424</v>
      </c>
    </row>
    <row r="79" spans="2:4" ht="14" customHeight="1" x14ac:dyDescent="0.35">
      <c r="B79" s="50" t="s">
        <v>67</v>
      </c>
      <c r="C79" s="51">
        <v>0</v>
      </c>
      <c r="D79" s="52">
        <f t="shared" si="0"/>
        <v>0</v>
      </c>
    </row>
    <row r="80" spans="2:4" ht="14" customHeight="1" x14ac:dyDescent="0.35">
      <c r="B80" s="50" t="s">
        <v>68</v>
      </c>
      <c r="C80" s="51">
        <v>0</v>
      </c>
      <c r="D80" s="52">
        <f t="shared" si="0"/>
        <v>0</v>
      </c>
    </row>
    <row r="81" spans="2:4" ht="14" customHeight="1" x14ac:dyDescent="0.35">
      <c r="B81" s="50" t="s">
        <v>69</v>
      </c>
      <c r="C81" s="51">
        <v>0</v>
      </c>
      <c r="D81" s="52">
        <f t="shared" si="0"/>
        <v>0</v>
      </c>
    </row>
    <row r="82" spans="2:4" ht="14" customHeight="1" x14ac:dyDescent="0.35">
      <c r="B82" s="50" t="s">
        <v>70</v>
      </c>
      <c r="C82" s="51">
        <v>30551.25</v>
      </c>
      <c r="D82" s="52">
        <f t="shared" si="0"/>
        <v>1693.9854239700001</v>
      </c>
    </row>
    <row r="83" spans="2:4" ht="14" customHeight="1" x14ac:dyDescent="0.35">
      <c r="B83" s="50" t="s">
        <v>71</v>
      </c>
      <c r="C83" s="51">
        <v>0</v>
      </c>
      <c r="D83" s="52">
        <f t="shared" si="0"/>
        <v>0</v>
      </c>
    </row>
    <row r="84" spans="2:4" ht="14" customHeight="1" x14ac:dyDescent="0.35">
      <c r="B84" s="50" t="s">
        <v>72</v>
      </c>
      <c r="C84" s="51">
        <v>21165.46</v>
      </c>
      <c r="D84" s="52">
        <f t="shared" si="0"/>
        <v>1173.56837221456</v>
      </c>
    </row>
    <row r="85" spans="2:4" ht="14" customHeight="1" x14ac:dyDescent="0.35">
      <c r="B85" s="50" t="s">
        <v>73</v>
      </c>
      <c r="C85" s="51">
        <v>67654.63</v>
      </c>
      <c r="D85" s="52">
        <f t="shared" si="0"/>
        <v>3751.2690015656804</v>
      </c>
    </row>
    <row r="86" spans="2:4" ht="14" customHeight="1" x14ac:dyDescent="0.35">
      <c r="B86" s="50" t="s">
        <v>74</v>
      </c>
      <c r="C86" s="51">
        <v>363.9</v>
      </c>
      <c r="D86" s="52">
        <f t="shared" si="0"/>
        <v>20.177285570399999</v>
      </c>
    </row>
    <row r="87" spans="2:4" ht="14" customHeight="1" x14ac:dyDescent="0.35">
      <c r="B87" s="50" t="s">
        <v>75</v>
      </c>
      <c r="C87" s="51">
        <v>124860.81</v>
      </c>
      <c r="D87" s="52">
        <f t="shared" si="0"/>
        <v>6923.1992853021602</v>
      </c>
    </row>
    <row r="88" spans="2:4" ht="14" customHeight="1" x14ac:dyDescent="0.35">
      <c r="B88" s="50" t="s">
        <v>76</v>
      </c>
      <c r="C88" s="51">
        <v>0</v>
      </c>
      <c r="D88" s="52">
        <f t="shared" si="0"/>
        <v>0</v>
      </c>
    </row>
    <row r="89" spans="2:4" ht="14" customHeight="1" x14ac:dyDescent="0.35">
      <c r="B89" s="49" t="s">
        <v>77</v>
      </c>
      <c r="C89" s="66">
        <v>0</v>
      </c>
      <c r="D89" s="53"/>
    </row>
    <row r="90" spans="2:4" ht="14" customHeight="1" x14ac:dyDescent="0.35">
      <c r="B90" s="50" t="s">
        <v>78</v>
      </c>
      <c r="C90" s="54">
        <v>0</v>
      </c>
      <c r="D90" s="52">
        <f t="shared" si="0"/>
        <v>0</v>
      </c>
    </row>
    <row r="91" spans="2:4" ht="14" customHeight="1" x14ac:dyDescent="0.35">
      <c r="B91" s="50" t="s">
        <v>79</v>
      </c>
      <c r="C91" s="54">
        <v>0</v>
      </c>
      <c r="D91" s="52">
        <f t="shared" si="0"/>
        <v>0</v>
      </c>
    </row>
    <row r="92" spans="2:4" ht="14" customHeight="1" x14ac:dyDescent="0.35">
      <c r="B92" s="50" t="s">
        <v>80</v>
      </c>
      <c r="C92" s="54">
        <v>0</v>
      </c>
      <c r="D92" s="52">
        <f t="shared" si="0"/>
        <v>0</v>
      </c>
    </row>
    <row r="93" spans="2:4" ht="14" customHeight="1" x14ac:dyDescent="0.35">
      <c r="B93" s="49" t="s">
        <v>81</v>
      </c>
      <c r="C93" s="66">
        <f>C95</f>
        <v>1018</v>
      </c>
      <c r="D93" s="53"/>
    </row>
    <row r="94" spans="2:4" ht="14" customHeight="1" x14ac:dyDescent="0.35">
      <c r="B94" s="50" t="s">
        <v>82</v>
      </c>
      <c r="C94" s="54">
        <v>0</v>
      </c>
      <c r="D94" s="52">
        <f t="shared" si="0"/>
        <v>0</v>
      </c>
    </row>
    <row r="95" spans="2:4" ht="14" customHeight="1" x14ac:dyDescent="0.35">
      <c r="B95" s="50" t="s">
        <v>83</v>
      </c>
      <c r="C95" s="54">
        <v>1018</v>
      </c>
      <c r="D95" s="52">
        <f t="shared" si="0"/>
        <v>56.445388047999998</v>
      </c>
    </row>
    <row r="96" spans="2:4" ht="14" customHeight="1" x14ac:dyDescent="0.35">
      <c r="B96" s="49" t="s">
        <v>84</v>
      </c>
      <c r="C96" s="65">
        <f>SUM(C97:C111)</f>
        <v>104663.6</v>
      </c>
      <c r="D96" s="53"/>
    </row>
    <row r="97" spans="2:4" ht="14" customHeight="1" x14ac:dyDescent="0.35">
      <c r="B97" s="50" t="s">
        <v>85</v>
      </c>
      <c r="C97" s="51">
        <v>28000</v>
      </c>
      <c r="D97" s="52">
        <f t="shared" si="0"/>
        <v>1552.525408</v>
      </c>
    </row>
    <row r="98" spans="2:4" ht="14" customHeight="1" x14ac:dyDescent="0.35">
      <c r="B98" s="50" t="s">
        <v>86</v>
      </c>
      <c r="C98" s="51">
        <v>1890.53</v>
      </c>
      <c r="D98" s="52">
        <f t="shared" si="0"/>
        <v>104.82485212808</v>
      </c>
    </row>
    <row r="99" spans="2:4" ht="14" customHeight="1" x14ac:dyDescent="0.35">
      <c r="B99" s="50" t="s">
        <v>87</v>
      </c>
      <c r="C99" s="51">
        <v>45735.05</v>
      </c>
      <c r="D99" s="52">
        <f t="shared" si="0"/>
        <v>2535.8866843268002</v>
      </c>
    </row>
    <row r="100" spans="2:4" ht="14" customHeight="1" x14ac:dyDescent="0.35">
      <c r="B100" s="50" t="s">
        <v>88</v>
      </c>
      <c r="C100" s="51">
        <v>0</v>
      </c>
      <c r="D100" s="52">
        <f t="shared" si="0"/>
        <v>0</v>
      </c>
    </row>
    <row r="101" spans="2:4" ht="14" customHeight="1" x14ac:dyDescent="0.35">
      <c r="B101" s="50" t="s">
        <v>89</v>
      </c>
      <c r="C101" s="51">
        <v>0</v>
      </c>
      <c r="D101" s="52">
        <f t="shared" si="0"/>
        <v>0</v>
      </c>
    </row>
    <row r="102" spans="2:4" ht="14" customHeight="1" x14ac:dyDescent="0.35">
      <c r="B102" s="50" t="s">
        <v>90</v>
      </c>
      <c r="C102" s="51">
        <v>0</v>
      </c>
      <c r="D102" s="52">
        <f t="shared" si="0"/>
        <v>0</v>
      </c>
    </row>
    <row r="103" spans="2:4" ht="14" customHeight="1" x14ac:dyDescent="0.35">
      <c r="B103" s="50" t="s">
        <v>91</v>
      </c>
      <c r="C103" s="51">
        <v>0</v>
      </c>
      <c r="D103" s="52">
        <f t="shared" si="0"/>
        <v>0</v>
      </c>
    </row>
    <row r="104" spans="2:4" ht="14" customHeight="1" x14ac:dyDescent="0.35">
      <c r="B104" s="50" t="s">
        <v>92</v>
      </c>
      <c r="C104" s="51">
        <v>0</v>
      </c>
      <c r="D104" s="52">
        <f t="shared" si="0"/>
        <v>0</v>
      </c>
    </row>
    <row r="105" spans="2:4" ht="14" customHeight="1" x14ac:dyDescent="0.35">
      <c r="B105" s="50" t="s">
        <v>93</v>
      </c>
      <c r="C105" s="51">
        <v>3408.5</v>
      </c>
      <c r="D105" s="52">
        <f t="shared" si="0"/>
        <v>188.99224475599999</v>
      </c>
    </row>
    <row r="106" spans="2:4" ht="14" customHeight="1" x14ac:dyDescent="0.35">
      <c r="B106" s="50" t="s">
        <v>94</v>
      </c>
      <c r="C106" s="51">
        <v>0</v>
      </c>
      <c r="D106" s="52">
        <f t="shared" si="0"/>
        <v>0</v>
      </c>
    </row>
    <row r="107" spans="2:4" ht="14" customHeight="1" x14ac:dyDescent="0.35">
      <c r="B107" s="50" t="s">
        <v>95</v>
      </c>
      <c r="C107" s="51">
        <v>0</v>
      </c>
      <c r="D107" s="52">
        <f t="shared" si="0"/>
        <v>0</v>
      </c>
    </row>
    <row r="108" spans="2:4" ht="14" customHeight="1" x14ac:dyDescent="0.35">
      <c r="B108" s="50" t="s">
        <v>96</v>
      </c>
      <c r="C108" s="51">
        <v>435.13</v>
      </c>
      <c r="D108" s="52">
        <f t="shared" si="0"/>
        <v>24.126799313679999</v>
      </c>
    </row>
    <row r="109" spans="2:4" ht="14" customHeight="1" x14ac:dyDescent="0.35">
      <c r="B109" s="50" t="s">
        <v>97</v>
      </c>
      <c r="C109" s="51">
        <v>14215.4</v>
      </c>
      <c r="D109" s="52">
        <f t="shared" ref="D109:D121" si="1">C109*$D$42</f>
        <v>788.20606017440002</v>
      </c>
    </row>
    <row r="110" spans="2:4" ht="14" customHeight="1" x14ac:dyDescent="0.35">
      <c r="B110" s="50" t="s">
        <v>98</v>
      </c>
      <c r="C110" s="51">
        <v>10978.99</v>
      </c>
      <c r="D110" s="52">
        <f t="shared" si="1"/>
        <v>608.75574747064002</v>
      </c>
    </row>
    <row r="111" spans="2:4" ht="14" customHeight="1" x14ac:dyDescent="0.35">
      <c r="B111" s="50" t="s">
        <v>99</v>
      </c>
      <c r="C111" s="51">
        <v>0</v>
      </c>
      <c r="D111" s="52">
        <f t="shared" si="1"/>
        <v>0</v>
      </c>
    </row>
    <row r="112" spans="2:4" ht="14" customHeight="1" x14ac:dyDescent="0.35">
      <c r="B112" s="49" t="s">
        <v>100</v>
      </c>
      <c r="C112" s="66">
        <f>SUM(C113:C115)</f>
        <v>245.5</v>
      </c>
      <c r="D112" s="53"/>
    </row>
    <row r="113" spans="2:4" ht="14" customHeight="1" x14ac:dyDescent="0.35">
      <c r="B113" s="50" t="s">
        <v>101</v>
      </c>
      <c r="C113" s="54">
        <v>0</v>
      </c>
      <c r="D113" s="52">
        <f t="shared" si="1"/>
        <v>0</v>
      </c>
    </row>
    <row r="114" spans="2:4" ht="14" customHeight="1" x14ac:dyDescent="0.35">
      <c r="B114" s="50" t="s">
        <v>102</v>
      </c>
      <c r="C114" s="54">
        <v>245.5</v>
      </c>
      <c r="D114" s="52">
        <f t="shared" si="1"/>
        <v>13.612320988</v>
      </c>
    </row>
    <row r="115" spans="2:4" ht="14" customHeight="1" x14ac:dyDescent="0.35">
      <c r="B115" s="50" t="s">
        <v>103</v>
      </c>
      <c r="C115" s="54">
        <v>0</v>
      </c>
      <c r="D115" s="52">
        <f t="shared" si="1"/>
        <v>0</v>
      </c>
    </row>
    <row r="116" spans="2:4" ht="14" customHeight="1" x14ac:dyDescent="0.35">
      <c r="B116" s="49" t="s">
        <v>104</v>
      </c>
      <c r="C116" s="66">
        <v>0</v>
      </c>
      <c r="D116" s="53"/>
    </row>
    <row r="117" spans="2:4" ht="14" customHeight="1" x14ac:dyDescent="0.35">
      <c r="B117" s="50" t="s">
        <v>105</v>
      </c>
      <c r="C117" s="54">
        <v>0</v>
      </c>
      <c r="D117" s="52">
        <f t="shared" si="1"/>
        <v>0</v>
      </c>
    </row>
    <row r="118" spans="2:4" ht="14" customHeight="1" x14ac:dyDescent="0.35">
      <c r="B118" s="49" t="s">
        <v>106</v>
      </c>
      <c r="C118" s="66">
        <v>0</v>
      </c>
      <c r="D118" s="53"/>
    </row>
    <row r="119" spans="2:4" ht="14" customHeight="1" x14ac:dyDescent="0.35">
      <c r="B119" s="50" t="s">
        <v>107</v>
      </c>
      <c r="C119" s="54">
        <v>0</v>
      </c>
      <c r="D119" s="52">
        <f t="shared" si="1"/>
        <v>0</v>
      </c>
    </row>
    <row r="120" spans="2:4" ht="14" customHeight="1" x14ac:dyDescent="0.35">
      <c r="B120" s="49" t="s">
        <v>108</v>
      </c>
      <c r="C120" s="66">
        <f>C121</f>
        <v>0</v>
      </c>
      <c r="D120" s="53"/>
    </row>
    <row r="121" spans="2:4" ht="14" customHeight="1" x14ac:dyDescent="0.35">
      <c r="B121" s="50" t="s">
        <v>108</v>
      </c>
      <c r="C121" s="54">
        <v>0</v>
      </c>
      <c r="D121" s="52">
        <f t="shared" si="1"/>
        <v>0</v>
      </c>
    </row>
    <row r="122" spans="2:4" ht="14" customHeight="1" x14ac:dyDescent="0.35">
      <c r="B122" s="56"/>
      <c r="C122" s="56"/>
      <c r="D122" s="57"/>
    </row>
    <row r="123" spans="2:4" ht="14" customHeight="1" x14ac:dyDescent="0.35">
      <c r="B123" s="58" t="s">
        <v>109</v>
      </c>
      <c r="C123" s="57">
        <f>C120+C116+C112+C96+C93+C89+C65+C63+C43</f>
        <v>1881564.4200000004</v>
      </c>
      <c r="D123" s="57">
        <f>SUM(D43:D122)</f>
        <v>104327.73460138515</v>
      </c>
    </row>
  </sheetData>
  <mergeCells count="9">
    <mergeCell ref="B41:C42"/>
    <mergeCell ref="D35:E35"/>
    <mergeCell ref="D36:E36"/>
    <mergeCell ref="B2:E2"/>
    <mergeCell ref="B4:E4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ignoredErrors>
    <ignoredError sqref="C43:C12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2025-01-20T17:51:32Z</dcterms:modified>
</cp:coreProperties>
</file>