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0F50D426-0266-4BCA-9E6B-3A23A237C2FA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22" i="4"/>
  <c r="F22" i="4" s="1"/>
  <c r="E21" i="4"/>
  <c r="F24" i="4"/>
  <c r="F23" i="4"/>
  <c r="D25" i="4"/>
  <c r="E25" i="4" l="1"/>
  <c r="F21" i="4"/>
  <c r="F25" i="4" s="1"/>
  <c r="C25" i="4" l="1"/>
</calcChain>
</file>

<file path=xl/sharedStrings.xml><?xml version="1.0" encoding="utf-8"?>
<sst xmlns="http://schemas.openxmlformats.org/spreadsheetml/2006/main" count="111" uniqueCount="103">
  <si>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</si>
  <si>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</si>
  <si>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</si>
  <si>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</si>
  <si>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</si>
  <si>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</si>
  <si>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</si>
  <si>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</si>
  <si>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</si>
  <si>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</si>
  <si>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</si>
  <si>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</si>
  <si>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</si>
  <si>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</si>
  <si>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</si>
  <si>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</si>
  <si>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</si>
  <si>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</si>
  <si>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</si>
  <si>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</si>
  <si>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</si>
  <si>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</si>
  <si>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</si>
  <si>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</si>
  <si>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</si>
  <si>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</si>
  <si>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</si>
  <si>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</si>
  <si>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</si>
  <si>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</si>
  <si>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</si>
  <si>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</si>
  <si>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</si>
  <si>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</si>
  <si>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</si>
  <si>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</si>
  <si>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</si>
  <si>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</si>
  <si>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</si>
  <si>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</si>
  <si>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</si>
  <si>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</si>
  <si>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</si>
  <si>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</si>
  <si>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</si>
  <si>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</si>
  <si>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</si>
  <si>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</si>
  <si>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</si>
  <si>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</si>
  <si>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</si>
  <si>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</si>
  <si>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</si>
  <si>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</si>
  <si>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</si>
  <si>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</si>
  <si>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</si>
  <si>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</si>
  <si>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</si>
  <si>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</si>
  <si>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</si>
  <si>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</si>
  <si>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</si>
  <si>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</si>
  <si>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</si>
  <si>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</si>
  <si>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</si>
  <si>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</si>
  <si>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</si>
  <si>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</si>
  <si>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</si>
  <si>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</si>
  <si>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</si>
  <si>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</si>
  <si>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</si>
  <si>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</si>
  <si>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</si>
  <si>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</si>
  <si>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</si>
  <si>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</si>
  <si>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</si>
  <si>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</si>
  <si>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</si>
  <si>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</si>
  <si>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</si>
  <si>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</si>
  <si>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</si>
  <si>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</si>
  <si>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</si>
  <si>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</si>
  <si>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</si>
  <si>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</si>
  <si>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</si>
  <si>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MAIO/2024</t>
  </si>
  <si>
    <t>SERV. DE DEDETIZAÇÃO</t>
  </si>
  <si>
    <t>SERV. MONITORAMENTO E SEGURANÇA</t>
  </si>
  <si>
    <t>SERV. DE ANALISE MEDICINA DO TRABALHO</t>
  </si>
  <si>
    <t>SERV DE ENGENHARIA/INFRAESTRUTURA</t>
  </si>
  <si>
    <t>AJUSTE RATEIO</t>
  </si>
  <si>
    <t>Maio/2024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</si>
  <si>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</si>
  <si>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Despesa administrativa quando OSS e unidade gerida se situar em localidades diversas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</si>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</sst>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" fontId="21" fillId="6" borderId="3" xfId="5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0" fontId="21" fillId="6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4" fontId="23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20" fillId="6" borderId="3" xfId="3" applyNumberFormat="1" applyFont="1" applyFill="1" applyBorder="1" applyAlignment="1"/>
    <xf numFmtId="0" fontId="20" fillId="5" borderId="3" xfId="0" applyFont="1" applyFill="1" applyBorder="1" applyAlignment="1">
      <alignment horizontal="center"/>
    </xf>
    <xf numFmtId="10" fontId="20" fillId="5" borderId="3" xfId="4" applyNumberFormat="1" applyFont="1" applyFill="1" applyBorder="1" applyAlignment="1">
      <alignment horizontal="center"/>
    </xf>
    <xf numFmtId="0" fontId="25" fillId="0" borderId="3" xfId="7" applyNumberFormat="1" applyFont="1" applyBorder="1" applyAlignment="1">
      <alignment horizontal="left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3" builtinId="4"/>
    <cellStyle name="Moeda 2" xfId="7" xr:uid="{ECA08218-3CC5-4179-B081-D1A96486CBEF}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25400</xdr:colOff>
      <xdr:row>0</xdr:row>
      <xdr:rowOff>1666875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6"/>
  <sheetViews>
    <sheetView showGridLines="0" tabSelected="1" zoomScale="90" zoomScaleNormal="90" zoomScaleSheetLayoutView="100" workbookViewId="0">
      <selection activeCell="L21" sqref="L21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7.45312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5" t="s">
        <v>101</v>
      </c>
      <c r="C2" s="75"/>
      <c r="D2" s="75"/>
      <c r="E2" s="75"/>
      <c r="F2" s="75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4" t="s">
        <v>100</v>
      </c>
      <c r="C4" s="74"/>
      <c r="D4" s="74"/>
      <c r="E4" s="74"/>
      <c r="F4" s="74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4" t="s">
        <v>37</v>
      </c>
      <c r="D9" s="44"/>
      <c r="E9" s="44"/>
    </row>
    <row r="10" spans="2:6" s="4" customFormat="1" ht="17.149999999999999" customHeight="1" x14ac:dyDescent="0.3">
      <c r="B10" s="11"/>
      <c r="C10" s="44" t="s">
        <v>36</v>
      </c>
      <c r="D10" s="44"/>
      <c r="E10" s="44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26</v>
      </c>
      <c r="D12" s="16"/>
    </row>
    <row r="13" spans="2:6" s="4" customFormat="1" ht="17.149999999999999" customHeight="1" x14ac:dyDescent="0.35">
      <c r="B13" s="8" t="s">
        <v>9</v>
      </c>
      <c r="C13" s="15" t="s">
        <v>27</v>
      </c>
      <c r="D13" s="16"/>
    </row>
    <row r="14" spans="2:6" s="4" customFormat="1" ht="17.149999999999999" customHeight="1" x14ac:dyDescent="0.35">
      <c r="B14" s="15" t="s">
        <v>10</v>
      </c>
      <c r="C14" s="17">
        <v>3671330.3</v>
      </c>
      <c r="D14" s="16"/>
    </row>
    <row r="15" spans="2:6" s="4" customFormat="1" ht="25" customHeight="1" x14ac:dyDescent="0.35">
      <c r="C15" s="71"/>
      <c r="D15" s="71"/>
    </row>
    <row r="16" spans="2:6" s="4" customFormat="1" ht="25" customHeight="1" x14ac:dyDescent="0.35">
      <c r="B16" s="18" t="s">
        <v>11</v>
      </c>
      <c r="C16" s="71"/>
      <c r="D16" s="71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4" t="s">
        <v>99</v>
      </c>
      <c r="D18" s="22">
        <v>5.5300000000000002E-2</v>
      </c>
    </row>
    <row r="19" spans="2:8" s="4" customFormat="1" ht="16.5" customHeight="1" x14ac:dyDescent="0.35">
      <c r="B19" s="23"/>
      <c r="C19" s="72"/>
      <c r="D19" s="72"/>
      <c r="E19" s="51"/>
      <c r="F19" s="52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20" t="s">
        <v>98</v>
      </c>
      <c r="F20" s="20" t="s">
        <v>16</v>
      </c>
    </row>
    <row r="21" spans="2:8" s="4" customFormat="1" ht="25" customHeight="1" x14ac:dyDescent="0.35">
      <c r="B21" s="26" t="s">
        <v>17</v>
      </c>
      <c r="C21" s="27">
        <v>1588331.36</v>
      </c>
      <c r="D21" s="28">
        <v>87792.494208000018</v>
      </c>
      <c r="E21" s="28">
        <f>-1959.16</f>
        <v>-1959.16</v>
      </c>
      <c r="F21" s="28">
        <f>D21+E21</f>
        <v>85833.334208000015</v>
      </c>
    </row>
    <row r="22" spans="2:8" s="4" customFormat="1" ht="25" customHeight="1" x14ac:dyDescent="0.35">
      <c r="B22" s="29" t="s">
        <v>18</v>
      </c>
      <c r="C22" s="30">
        <v>105401.89</v>
      </c>
      <c r="D22" s="31">
        <v>5825.9245170000004</v>
      </c>
      <c r="E22" s="31">
        <f>-93.75</f>
        <v>-93.75</v>
      </c>
      <c r="F22" s="28">
        <f t="shared" ref="F22:F24" si="0">D22+E22</f>
        <v>5732.1745170000004</v>
      </c>
      <c r="G22" s="32"/>
    </row>
    <row r="23" spans="2:8" ht="25" customHeight="1" x14ac:dyDescent="0.3">
      <c r="B23" s="26" t="s">
        <v>19</v>
      </c>
      <c r="C23" s="27">
        <v>558627.65</v>
      </c>
      <c r="D23" s="27">
        <v>30877.249045</v>
      </c>
      <c r="E23" s="27">
        <f>-622.05</f>
        <v>-622.04999999999995</v>
      </c>
      <c r="F23" s="28">
        <f t="shared" si="0"/>
        <v>30255.199045000001</v>
      </c>
    </row>
    <row r="24" spans="2:8" ht="25" customHeight="1" x14ac:dyDescent="0.3">
      <c r="B24" s="26" t="s">
        <v>20</v>
      </c>
      <c r="C24" s="33">
        <v>0</v>
      </c>
      <c r="D24" s="34">
        <v>0</v>
      </c>
      <c r="E24" s="34">
        <v>0</v>
      </c>
      <c r="F24" s="28">
        <f t="shared" si="0"/>
        <v>0</v>
      </c>
      <c r="G24" s="35"/>
      <c r="H24" s="35"/>
    </row>
    <row r="25" spans="2:8" ht="25" customHeight="1" x14ac:dyDescent="0.3">
      <c r="B25" s="36"/>
      <c r="C25" s="37">
        <f>SUM(C21:C24)</f>
        <v>2252360.9</v>
      </c>
      <c r="D25" s="37">
        <f>SUM(D21:D24)</f>
        <v>124495.66777000003</v>
      </c>
      <c r="E25" s="37">
        <f>SUM(E21:E24)</f>
        <v>-2674.96</v>
      </c>
      <c r="F25" s="37">
        <f>SUM(F21:F24)</f>
        <v>121820.70777000002</v>
      </c>
    </row>
    <row r="26" spans="2:8" ht="12.65" customHeight="1" x14ac:dyDescent="0.3">
      <c r="B26" s="38"/>
      <c r="C26" s="39"/>
      <c r="D26" s="39"/>
      <c r="E26" s="53"/>
      <c r="F26" s="52"/>
    </row>
    <row r="27" spans="2:8" ht="12.65" customHeight="1" x14ac:dyDescent="0.3">
      <c r="B27" s="38"/>
      <c r="C27" s="39"/>
      <c r="D27" s="39"/>
      <c r="E27" s="4"/>
      <c r="F27" s="4"/>
    </row>
    <row r="28" spans="2:8" ht="19.5" customHeight="1" x14ac:dyDescent="0.35">
      <c r="B28" s="49" t="s">
        <v>38</v>
      </c>
      <c r="C28"/>
      <c r="D28"/>
      <c r="E28"/>
      <c r="F28"/>
      <c r="G28"/>
      <c r="H28"/>
    </row>
    <row r="29" spans="2:8" ht="14.15" customHeight="1" x14ac:dyDescent="0.3">
      <c r="B29" s="73"/>
      <c r="C29" s="73"/>
      <c r="D29" s="73"/>
      <c r="E29" s="73"/>
      <c r="F29" s="73"/>
      <c r="G29" s="73"/>
    </row>
    <row r="30" spans="2:8" ht="14.15" customHeight="1" x14ac:dyDescent="0.3">
      <c r="B30" s="50"/>
      <c r="C30" s="50"/>
      <c r="D30" s="50"/>
      <c r="E30" s="50"/>
      <c r="F30" s="50"/>
      <c r="G30" s="50"/>
    </row>
    <row r="31" spans="2:8" ht="14.15" customHeight="1" x14ac:dyDescent="0.35">
      <c r="B31" s="76" t="s">
        <v>102</v>
      </c>
      <c r="C31" s="41"/>
      <c r="D31" s="42"/>
    </row>
    <row r="32" spans="2:8" ht="14.15" customHeight="1" x14ac:dyDescent="0.35">
      <c r="B32" s="40"/>
      <c r="C32" s="41"/>
      <c r="D32" s="42"/>
    </row>
    <row r="34" spans="2:5" ht="14.15" customHeight="1" x14ac:dyDescent="0.35">
      <c r="B34" s="40"/>
      <c r="C34" s="41"/>
      <c r="D34" s="42"/>
    </row>
    <row r="35" spans="2:5" ht="14.15" customHeight="1" x14ac:dyDescent="0.3">
      <c r="B35" s="3"/>
      <c r="C35" s="3"/>
      <c r="D35" s="69"/>
      <c r="E35" s="69"/>
    </row>
    <row r="36" spans="2:5" ht="20.149999999999999" customHeight="1" x14ac:dyDescent="0.3">
      <c r="B36" s="43" t="s">
        <v>21</v>
      </c>
      <c r="C36" s="3"/>
      <c r="D36" s="70" t="s">
        <v>22</v>
      </c>
      <c r="E36" s="70"/>
    </row>
    <row r="37" spans="2:5" ht="12.65" customHeight="1" x14ac:dyDescent="0.3">
      <c r="B37" s="3"/>
      <c r="C37" s="39"/>
      <c r="D37" s="39"/>
    </row>
    <row r="38" spans="2:5" ht="12.65" customHeight="1" x14ac:dyDescent="0.35">
      <c r="B38" s="45" t="s">
        <v>28</v>
      </c>
      <c r="C38" s="45"/>
      <c r="D38" s="45"/>
    </row>
    <row r="39" spans="2:5" ht="12.65" customHeight="1" x14ac:dyDescent="0.35">
      <c r="B39" s="45" t="s">
        <v>29</v>
      </c>
      <c r="C39" s="46" t="s">
        <v>24</v>
      </c>
      <c r="D39" s="47" t="s">
        <v>93</v>
      </c>
    </row>
    <row r="40" spans="2:5" ht="12.65" customHeight="1" x14ac:dyDescent="0.35">
      <c r="B40" s="65" t="s">
        <v>30</v>
      </c>
      <c r="C40" s="66"/>
      <c r="D40" s="61" t="s">
        <v>24</v>
      </c>
    </row>
    <row r="41" spans="2:5" ht="12.65" customHeight="1" x14ac:dyDescent="0.35">
      <c r="B41" s="67"/>
      <c r="C41" s="68"/>
      <c r="D41" s="62">
        <v>5.5300000000000002E-2</v>
      </c>
    </row>
    <row r="42" spans="2:5" ht="12.65" customHeight="1" x14ac:dyDescent="0.3">
      <c r="B42" s="56" t="s">
        <v>31</v>
      </c>
      <c r="C42" s="54">
        <v>1437518.68</v>
      </c>
      <c r="D42" s="54">
        <v>79494.783003999997</v>
      </c>
    </row>
    <row r="43" spans="2:5" ht="14.15" customHeight="1" x14ac:dyDescent="0.35">
      <c r="B43" s="57" t="s">
        <v>39</v>
      </c>
      <c r="C43" s="58">
        <v>692548.53</v>
      </c>
      <c r="D43" s="59">
        <v>38297.933709000004</v>
      </c>
    </row>
    <row r="44" spans="2:5" ht="14.15" customHeight="1" x14ac:dyDescent="0.35">
      <c r="B44" s="57" t="s">
        <v>40</v>
      </c>
      <c r="C44" s="58">
        <v>88.94</v>
      </c>
      <c r="D44" s="59">
        <v>4.9183820000000003</v>
      </c>
    </row>
    <row r="45" spans="2:5" ht="14.15" customHeight="1" x14ac:dyDescent="0.35">
      <c r="B45" s="57" t="s">
        <v>41</v>
      </c>
      <c r="C45" s="58">
        <v>53663.9</v>
      </c>
      <c r="D45" s="59">
        <v>2967.6136700000002</v>
      </c>
    </row>
    <row r="46" spans="2:5" ht="14.15" customHeight="1" x14ac:dyDescent="0.35">
      <c r="B46" s="57" t="s">
        <v>42</v>
      </c>
      <c r="C46" s="58">
        <v>106705.18</v>
      </c>
      <c r="D46" s="59">
        <v>5900.7964540000003</v>
      </c>
    </row>
    <row r="47" spans="2:5" ht="14.15" customHeight="1" x14ac:dyDescent="0.35">
      <c r="B47" s="57" t="s">
        <v>43</v>
      </c>
      <c r="C47" s="58">
        <v>152643.07</v>
      </c>
      <c r="D47" s="59">
        <v>8441.161771000001</v>
      </c>
    </row>
    <row r="48" spans="2:5" ht="14.15" customHeight="1" x14ac:dyDescent="0.35">
      <c r="B48" s="57" t="s">
        <v>44</v>
      </c>
      <c r="C48" s="58">
        <v>706</v>
      </c>
      <c r="D48" s="59">
        <v>39.041800000000002</v>
      </c>
    </row>
    <row r="49" spans="2:4" ht="14.15" customHeight="1" x14ac:dyDescent="0.35">
      <c r="B49" s="57" t="s">
        <v>45</v>
      </c>
      <c r="C49" s="58">
        <v>22137.5</v>
      </c>
      <c r="D49" s="59">
        <v>1224.2037500000001</v>
      </c>
    </row>
    <row r="50" spans="2:4" ht="14.15" customHeight="1" x14ac:dyDescent="0.35">
      <c r="B50" s="57" t="s">
        <v>46</v>
      </c>
      <c r="C50" s="58">
        <v>18885.580000000002</v>
      </c>
      <c r="D50" s="59">
        <v>1044.3725740000002</v>
      </c>
    </row>
    <row r="51" spans="2:4" ht="14.15" customHeight="1" x14ac:dyDescent="0.35">
      <c r="B51" s="57" t="s">
        <v>47</v>
      </c>
      <c r="C51" s="58">
        <v>0.76</v>
      </c>
      <c r="D51" s="59">
        <v>4.2028000000000003E-2</v>
      </c>
    </row>
    <row r="52" spans="2:4" ht="14.15" customHeight="1" x14ac:dyDescent="0.35">
      <c r="B52" s="57" t="s">
        <v>48</v>
      </c>
      <c r="C52" s="58">
        <v>85.159999999999854</v>
      </c>
      <c r="D52" s="59">
        <v>4.7093479999999923</v>
      </c>
    </row>
    <row r="53" spans="2:4" ht="14.15" customHeight="1" x14ac:dyDescent="0.35">
      <c r="B53" s="57" t="s">
        <v>49</v>
      </c>
      <c r="C53" s="58">
        <v>0</v>
      </c>
      <c r="D53" s="59">
        <v>0</v>
      </c>
    </row>
    <row r="54" spans="2:4" ht="14.15" customHeight="1" x14ac:dyDescent="0.35">
      <c r="B54" s="57" t="s">
        <v>50</v>
      </c>
      <c r="C54" s="58">
        <v>0</v>
      </c>
      <c r="D54" s="59">
        <v>0</v>
      </c>
    </row>
    <row r="55" spans="2:4" ht="14.15" customHeight="1" x14ac:dyDescent="0.35">
      <c r="B55" s="57" t="s">
        <v>51</v>
      </c>
      <c r="C55" s="58">
        <v>374281.11</v>
      </c>
      <c r="D55" s="59">
        <v>20697.745383000001</v>
      </c>
    </row>
    <row r="56" spans="2:4" ht="14.15" customHeight="1" x14ac:dyDescent="0.35">
      <c r="B56" s="57" t="s">
        <v>52</v>
      </c>
      <c r="C56" s="58">
        <v>1036.52</v>
      </c>
      <c r="D56" s="59">
        <v>57.319555999999999</v>
      </c>
    </row>
    <row r="57" spans="2:4" ht="14.15" customHeight="1" x14ac:dyDescent="0.35">
      <c r="B57" s="57" t="s">
        <v>53</v>
      </c>
      <c r="C57" s="58">
        <v>14736.43</v>
      </c>
      <c r="D57" s="59">
        <v>814.92457899999999</v>
      </c>
    </row>
    <row r="58" spans="2:4" ht="14.15" customHeight="1" x14ac:dyDescent="0.35">
      <c r="B58" s="56" t="s">
        <v>54</v>
      </c>
      <c r="C58" s="60">
        <v>161163.63</v>
      </c>
      <c r="D58" s="60">
        <v>8912.3487390000009</v>
      </c>
    </row>
    <row r="59" spans="2:4" ht="14.15" customHeight="1" x14ac:dyDescent="0.35">
      <c r="B59" s="57" t="s">
        <v>55</v>
      </c>
      <c r="C59" s="58">
        <v>161163.63</v>
      </c>
      <c r="D59" s="59">
        <v>8912.3487390000009</v>
      </c>
    </row>
    <row r="60" spans="2:4" ht="14.15" customHeight="1" x14ac:dyDescent="0.35">
      <c r="B60" s="56" t="s">
        <v>56</v>
      </c>
      <c r="C60" s="60">
        <v>-10350.949999999999</v>
      </c>
      <c r="D60" s="60">
        <v>-572.40753499999994</v>
      </c>
    </row>
    <row r="61" spans="2:4" ht="14.15" customHeight="1" x14ac:dyDescent="0.35">
      <c r="B61" s="57" t="s">
        <v>57</v>
      </c>
      <c r="C61" s="58">
        <v>0</v>
      </c>
      <c r="D61" s="59">
        <v>0</v>
      </c>
    </row>
    <row r="62" spans="2:4" ht="14.15" customHeight="1" x14ac:dyDescent="0.35">
      <c r="B62" s="57" t="s">
        <v>58</v>
      </c>
      <c r="C62" s="58">
        <v>-10350.949999999999</v>
      </c>
      <c r="D62" s="59">
        <v>-572.40753499999994</v>
      </c>
    </row>
    <row r="63" spans="2:4" ht="14.15" customHeight="1" x14ac:dyDescent="0.35">
      <c r="B63" s="56" t="s">
        <v>59</v>
      </c>
      <c r="C63" s="60">
        <v>507248.16</v>
      </c>
      <c r="D63" s="60">
        <v>28050.823248000001</v>
      </c>
    </row>
    <row r="64" spans="2:4" ht="14.15" customHeight="1" x14ac:dyDescent="0.35">
      <c r="B64" s="56" t="s">
        <v>60</v>
      </c>
      <c r="C64" s="60">
        <v>478202.50999999995</v>
      </c>
      <c r="D64" s="60">
        <v>26444.598802999997</v>
      </c>
    </row>
    <row r="65" spans="2:4" ht="14.15" customHeight="1" x14ac:dyDescent="0.35">
      <c r="B65" s="57" t="s">
        <v>61</v>
      </c>
      <c r="C65" s="58">
        <v>125111.86000000002</v>
      </c>
      <c r="D65" s="59">
        <v>6918.6858580000007</v>
      </c>
    </row>
    <row r="66" spans="2:4" ht="14.15" customHeight="1" x14ac:dyDescent="0.35">
      <c r="B66" s="57" t="s">
        <v>63</v>
      </c>
      <c r="C66" s="58">
        <v>-22068</v>
      </c>
      <c r="D66" s="59">
        <v>-1220.3604</v>
      </c>
    </row>
    <row r="67" spans="2:4" ht="14.15" customHeight="1" x14ac:dyDescent="0.35">
      <c r="B67" s="57" t="s">
        <v>64</v>
      </c>
      <c r="C67" s="58">
        <v>1988.5499999999993</v>
      </c>
      <c r="D67" s="59">
        <v>109.96681499999997</v>
      </c>
    </row>
    <row r="68" spans="2:4" ht="14.15" customHeight="1" x14ac:dyDescent="0.35">
      <c r="B68" s="57" t="s">
        <v>65</v>
      </c>
      <c r="C68" s="58">
        <v>166456.09</v>
      </c>
      <c r="D68" s="59">
        <v>9205.0217769999999</v>
      </c>
    </row>
    <row r="69" spans="2:4" ht="14.15" customHeight="1" x14ac:dyDescent="0.35">
      <c r="B69" s="57" t="s">
        <v>66</v>
      </c>
      <c r="C69" s="58">
        <v>105223.11</v>
      </c>
      <c r="D69" s="59">
        <v>5818.8379830000003</v>
      </c>
    </row>
    <row r="70" spans="2:4" ht="14.15" customHeight="1" x14ac:dyDescent="0.35">
      <c r="B70" s="63" t="s">
        <v>94</v>
      </c>
      <c r="C70" s="58">
        <v>480</v>
      </c>
      <c r="D70" s="59">
        <v>26.544</v>
      </c>
    </row>
    <row r="71" spans="2:4" ht="14.15" customHeight="1" x14ac:dyDescent="0.35">
      <c r="B71" s="57" t="s">
        <v>67</v>
      </c>
      <c r="C71" s="58">
        <v>22808.86</v>
      </c>
      <c r="D71" s="59">
        <v>1261.329958</v>
      </c>
    </row>
    <row r="72" spans="2:4" ht="14.15" customHeight="1" x14ac:dyDescent="0.35">
      <c r="B72" s="57" t="s">
        <v>68</v>
      </c>
      <c r="C72" s="58">
        <v>-3674.95</v>
      </c>
      <c r="D72" s="59">
        <v>-203.22473500000001</v>
      </c>
    </row>
    <row r="73" spans="2:4" ht="14.15" customHeight="1" x14ac:dyDescent="0.35">
      <c r="B73" s="57" t="s">
        <v>69</v>
      </c>
      <c r="C73" s="58">
        <v>-4800</v>
      </c>
      <c r="D73" s="59">
        <v>-265.44</v>
      </c>
    </row>
    <row r="74" spans="2:4" ht="14.15" customHeight="1" x14ac:dyDescent="0.35">
      <c r="B74" s="57" t="s">
        <v>95</v>
      </c>
      <c r="C74" s="58">
        <v>21017.33</v>
      </c>
      <c r="D74" s="59">
        <v>1162.2583490000002</v>
      </c>
    </row>
    <row r="75" spans="2:4" ht="14.15" customHeight="1" x14ac:dyDescent="0.35">
      <c r="B75" s="57" t="s">
        <v>70</v>
      </c>
      <c r="C75" s="58">
        <v>30150</v>
      </c>
      <c r="D75" s="59">
        <v>1667.2950000000001</v>
      </c>
    </row>
    <row r="76" spans="2:4" ht="14.15" customHeight="1" x14ac:dyDescent="0.35">
      <c r="B76" s="57" t="s">
        <v>96</v>
      </c>
      <c r="C76" s="58">
        <v>17439.64</v>
      </c>
      <c r="D76" s="59">
        <v>964.41209200000003</v>
      </c>
    </row>
    <row r="77" spans="2:4" ht="14.15" customHeight="1" x14ac:dyDescent="0.35">
      <c r="B77" s="57" t="s">
        <v>97</v>
      </c>
      <c r="C77" s="58">
        <v>2133.6</v>
      </c>
      <c r="D77" s="59">
        <v>117.98808</v>
      </c>
    </row>
    <row r="78" spans="2:4" ht="14.15" customHeight="1" x14ac:dyDescent="0.35">
      <c r="B78" s="57" t="s">
        <v>62</v>
      </c>
      <c r="C78" s="58">
        <v>0</v>
      </c>
      <c r="D78" s="59">
        <v>0</v>
      </c>
    </row>
    <row r="79" spans="2:4" ht="14.15" customHeight="1" x14ac:dyDescent="0.35">
      <c r="B79" s="57" t="s">
        <v>72</v>
      </c>
      <c r="C79" s="58">
        <v>20236.419999999998</v>
      </c>
      <c r="D79" s="59">
        <v>1119.074026</v>
      </c>
    </row>
    <row r="80" spans="2:4" ht="14.15" customHeight="1" x14ac:dyDescent="0.35">
      <c r="B80" s="57" t="s">
        <v>73</v>
      </c>
      <c r="C80" s="58">
        <v>-4820</v>
      </c>
      <c r="D80" s="59">
        <v>-266.54599999999999</v>
      </c>
    </row>
    <row r="81" spans="2:4" ht="14.15" customHeight="1" x14ac:dyDescent="0.35">
      <c r="B81" s="57" t="s">
        <v>74</v>
      </c>
      <c r="C81" s="58">
        <v>520</v>
      </c>
      <c r="D81" s="59">
        <v>28.756</v>
      </c>
    </row>
    <row r="82" spans="2:4" ht="14.15" customHeight="1" x14ac:dyDescent="0.35">
      <c r="B82" s="57" t="s">
        <v>71</v>
      </c>
      <c r="C82" s="58">
        <v>0</v>
      </c>
      <c r="D82" s="59">
        <v>0</v>
      </c>
    </row>
    <row r="83" spans="2:4" ht="14.15" customHeight="1" x14ac:dyDescent="0.35">
      <c r="B83" s="56" t="s">
        <v>75</v>
      </c>
      <c r="C83" s="60">
        <v>30276.15</v>
      </c>
      <c r="D83" s="60">
        <v>1674.2710950000001</v>
      </c>
    </row>
    <row r="84" spans="2:4" ht="14.15" customHeight="1" x14ac:dyDescent="0.35">
      <c r="B84" s="57" t="s">
        <v>76</v>
      </c>
      <c r="C84" s="58">
        <v>30276.15</v>
      </c>
      <c r="D84" s="59">
        <v>1674.2710950000001</v>
      </c>
    </row>
    <row r="85" spans="2:4" ht="14.15" customHeight="1" x14ac:dyDescent="0.35">
      <c r="B85" s="56" t="s">
        <v>77</v>
      </c>
      <c r="C85" s="60">
        <v>-1230.5</v>
      </c>
      <c r="D85" s="60">
        <v>-68.04665</v>
      </c>
    </row>
    <row r="86" spans="2:4" ht="14.15" customHeight="1" x14ac:dyDescent="0.35">
      <c r="B86" s="56" t="s">
        <v>32</v>
      </c>
      <c r="C86" s="60">
        <v>-1230.5</v>
      </c>
      <c r="D86" s="60">
        <v>-68.04665</v>
      </c>
    </row>
    <row r="87" spans="2:4" ht="14.15" customHeight="1" x14ac:dyDescent="0.35">
      <c r="B87" s="57" t="s">
        <v>78</v>
      </c>
      <c r="C87" s="58">
        <v>-1230.5</v>
      </c>
      <c r="D87" s="59">
        <v>-68.04665</v>
      </c>
    </row>
    <row r="88" spans="2:4" ht="14.15" customHeight="1" x14ac:dyDescent="0.35">
      <c r="B88" s="56" t="s">
        <v>33</v>
      </c>
      <c r="C88" s="60">
        <v>156781.37999999998</v>
      </c>
      <c r="D88" s="60">
        <v>8670.0103139999992</v>
      </c>
    </row>
    <row r="89" spans="2:4" ht="14.15" customHeight="1" x14ac:dyDescent="0.35">
      <c r="B89" s="56" t="s">
        <v>33</v>
      </c>
      <c r="C89" s="60">
        <v>156781.37999999998</v>
      </c>
      <c r="D89" s="60">
        <v>8670.0103139999992</v>
      </c>
    </row>
    <row r="90" spans="2:4" ht="14.15" customHeight="1" x14ac:dyDescent="0.35">
      <c r="B90" s="57" t="s">
        <v>79</v>
      </c>
      <c r="C90" s="58">
        <v>134392.03</v>
      </c>
      <c r="D90" s="59">
        <v>7431.8792590000003</v>
      </c>
    </row>
    <row r="91" spans="2:4" ht="14.15" customHeight="1" x14ac:dyDescent="0.35">
      <c r="B91" s="57" t="s">
        <v>80</v>
      </c>
      <c r="C91" s="58">
        <v>1929.3300000000002</v>
      </c>
      <c r="D91" s="59">
        <v>106.69194900000001</v>
      </c>
    </row>
    <row r="92" spans="2:4" ht="14.15" customHeight="1" x14ac:dyDescent="0.35">
      <c r="B92" s="57" t="s">
        <v>81</v>
      </c>
      <c r="C92" s="58">
        <v>989.5</v>
      </c>
      <c r="D92" s="59">
        <v>54.719349999999999</v>
      </c>
    </row>
    <row r="93" spans="2:4" ht="14.15" customHeight="1" x14ac:dyDescent="0.35">
      <c r="B93" s="57" t="s">
        <v>82</v>
      </c>
      <c r="C93" s="58">
        <v>-209.64</v>
      </c>
      <c r="D93" s="59">
        <v>-11.593092</v>
      </c>
    </row>
    <row r="94" spans="2:4" ht="14.15" customHeight="1" x14ac:dyDescent="0.35">
      <c r="B94" s="57" t="s">
        <v>83</v>
      </c>
      <c r="C94" s="58">
        <v>-3586.87</v>
      </c>
      <c r="D94" s="59">
        <v>-198.35391100000001</v>
      </c>
    </row>
    <row r="95" spans="2:4" ht="14.15" customHeight="1" x14ac:dyDescent="0.35">
      <c r="B95" s="57" t="s">
        <v>84</v>
      </c>
      <c r="C95" s="58">
        <v>23267.03</v>
      </c>
      <c r="D95" s="59">
        <v>1286.666759</v>
      </c>
    </row>
    <row r="96" spans="2:4" ht="14.15" customHeight="1" x14ac:dyDescent="0.35">
      <c r="B96" s="57" t="s">
        <v>85</v>
      </c>
      <c r="C96" s="58">
        <v>0</v>
      </c>
      <c r="D96" s="59">
        <v>0</v>
      </c>
    </row>
    <row r="97" spans="2:4" ht="14.15" customHeight="1" x14ac:dyDescent="0.35">
      <c r="B97" s="56" t="s">
        <v>34</v>
      </c>
      <c r="C97" s="60">
        <v>0</v>
      </c>
      <c r="D97" s="60">
        <v>0</v>
      </c>
    </row>
    <row r="98" spans="2:4" ht="14.15" customHeight="1" x14ac:dyDescent="0.35">
      <c r="B98" s="56" t="s">
        <v>34</v>
      </c>
      <c r="C98" s="60">
        <v>0</v>
      </c>
      <c r="D98" s="60">
        <v>0</v>
      </c>
    </row>
    <row r="99" spans="2:4" ht="14.15" customHeight="1" x14ac:dyDescent="0.35">
      <c r="B99" s="57" t="s">
        <v>86</v>
      </c>
      <c r="C99" s="58">
        <v>0</v>
      </c>
      <c r="D99" s="59">
        <v>0</v>
      </c>
    </row>
    <row r="100" spans="2:4" ht="14.15" customHeight="1" x14ac:dyDescent="0.35">
      <c r="B100" s="57" t="s">
        <v>87</v>
      </c>
      <c r="C100" s="58">
        <v>0</v>
      </c>
      <c r="D100" s="59">
        <v>0</v>
      </c>
    </row>
    <row r="101" spans="2:4" ht="14.15" customHeight="1" x14ac:dyDescent="0.35">
      <c r="B101" s="56" t="s">
        <v>88</v>
      </c>
      <c r="C101" s="60">
        <v>0</v>
      </c>
      <c r="D101" s="60">
        <v>0</v>
      </c>
    </row>
    <row r="102" spans="2:4" ht="14.15" customHeight="1" x14ac:dyDescent="0.35">
      <c r="B102" s="56" t="s">
        <v>89</v>
      </c>
      <c r="C102" s="60">
        <v>0</v>
      </c>
      <c r="D102" s="60">
        <v>0</v>
      </c>
    </row>
    <row r="103" spans="2:4" ht="14.15" customHeight="1" x14ac:dyDescent="0.35">
      <c r="B103" s="56" t="s">
        <v>89</v>
      </c>
      <c r="C103" s="60">
        <v>0</v>
      </c>
      <c r="D103" s="60">
        <v>0</v>
      </c>
    </row>
    <row r="104" spans="2:4" ht="14.15" customHeight="1" x14ac:dyDescent="0.35">
      <c r="B104" s="57" t="s">
        <v>90</v>
      </c>
      <c r="C104" s="58">
        <v>0</v>
      </c>
      <c r="D104" s="59">
        <v>0</v>
      </c>
    </row>
    <row r="105" spans="2:4" customFormat="1" ht="14.15" customHeight="1" x14ac:dyDescent="0.35">
      <c r="B105" s="57" t="s">
        <v>91</v>
      </c>
      <c r="C105" s="58">
        <v>0</v>
      </c>
      <c r="D105" s="59">
        <v>0</v>
      </c>
    </row>
    <row r="106" spans="2:4" customFormat="1" ht="14.15" customHeight="1" x14ac:dyDescent="0.35">
      <c r="B106" s="57" t="s">
        <v>92</v>
      </c>
      <c r="C106" s="58">
        <v>0</v>
      </c>
      <c r="D106" s="59">
        <v>0</v>
      </c>
    </row>
    <row r="107" spans="2:4" customFormat="1" ht="14.15" customHeight="1" x14ac:dyDescent="0.35">
      <c r="B107" s="48" t="s">
        <v>35</v>
      </c>
      <c r="C107" s="55">
        <v>2252360.8999999994</v>
      </c>
      <c r="D107" s="55">
        <v>124495.65776999999</v>
      </c>
    </row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5" x14ac:dyDescent="0.35"/>
    <row r="125" customFormat="1" ht="14.5" x14ac:dyDescent="0.35"/>
    <row r="126" customFormat="1" ht="14.5" x14ac:dyDescent="0.35"/>
  </sheetData>
  <mergeCells count="9">
    <mergeCell ref="B4:F4"/>
    <mergeCell ref="B2:F2"/>
    <mergeCell ref="B40:C41"/>
    <mergeCell ref="D35:E35"/>
    <mergeCell ref="D36:E36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7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2024-06-27T12:25:59Z</cp:lastPrinted>
  <dcterms:created xsi:type="dcterms:W3CDTF">2023-07-18T13:53:25Z</dcterms:created>
  <dcterms:modified xsi:type="dcterms:W3CDTF">2025-01-20T18:47:40Z</dcterms:modified>
</cp:coreProperties>
</file>