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69776336-3ADC-429E-A908-EC9E1DDDDEC1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3" i="2"/>
  <c r="F24" i="2"/>
  <c r="F21" i="2"/>
  <c r="E23" i="2"/>
  <c r="E22" i="2"/>
  <c r="E25" i="2" s="1"/>
  <c r="E21" i="2"/>
  <c r="F25" i="2" l="1"/>
  <c r="D25" i="2"/>
  <c r="C25" i="2" l="1"/>
</calcChain>
</file>

<file path=xl/sharedStrings.xml><?xml version="1.0" encoding="utf-8"?>
<sst xmlns="http://schemas.openxmlformats.org/spreadsheetml/2006/main" count="112" uniqueCount="104">
  <si>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</si>
  <si>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</si>
  <si>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</si>
  <si>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</si>
  <si>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</si>
  <si>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</si>
  <si>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</si>
  <si>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</si>
  <si>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</si>
  <si>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</si>
  <si>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</si>
  <si>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</si>
  <si>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</si>
  <si>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</si>
  <si>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</si>
  <si>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</si>
  <si>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</si>
  <si>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</si>
  <si>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</si>
  <si>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</si>
  <si>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</si>
  <si>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</si>
  <si>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</si>
  <si>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</si>
  <si>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</si>
  <si>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</si>
  <si>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</si>
  <si>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</si>
  <si>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</si>
  <si>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</si>
  <si>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</si>
  <si>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</si>
  <si>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</si>
  <si>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</si>
  <si>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</si>
  <si>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</si>
  <si>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</si>
  <si>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</si>
  <si>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</si>
  <si>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</si>
  <si>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</si>
  <si>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</si>
  <si>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</si>
  <si>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</si>
  <si>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</si>
  <si>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</si>
  <si>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</si>
  <si>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</si>
  <si>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</si>
  <si>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</si>
  <si>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</si>
  <si>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</si>
  <si>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</si>
  <si>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</si>
  <si>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</si>
  <si>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</si>
  <si>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</si>
  <si>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</si>
  <si>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</si>
  <si>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</si>
  <si>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</si>
  <si>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</si>
  <si>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</si>
  <si>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</si>
  <si>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</si>
  <si>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</si>
  <si>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</si>
  <si>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</si>
  <si>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</si>
  <si>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</si>
  <si>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</si>
  <si>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</si>
  <si>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</si>
  <si>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</si>
  <si>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</si>
  <si>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</si>
  <si>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</si>
  <si>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</si>
  <si>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</si>
  <si>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</si>
  <si>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</si>
  <si>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</si>
  <si>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</si>
  <si>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</si>
  <si>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</si>
  <si>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</si>
  <si>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</si>
  <si>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</si>
  <si>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</si>
  <si>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</si>
  <si>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</si>
  <si>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</si>
  <si>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</si>
  <si>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MAIO/2024</t>
  </si>
  <si>
    <t>SERV. DE DEDETIZAÇÃO</t>
  </si>
  <si>
    <t>SERV. MONITORAMENTO E SEGURANÇA</t>
  </si>
  <si>
    <t>SERV. DE ANALISE MEDICINA DO TRABALHO</t>
  </si>
  <si>
    <t>SERV DE ENGENHARIA/INFRAESTRUTURA</t>
  </si>
  <si>
    <t>AJUSTE RATEIO</t>
  </si>
  <si>
    <t>Maio/2024</t>
  </si>
  <si>
    <t>28/03/2023 a 27/03/2024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</si>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</sst>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4" fontId="21" fillId="6" borderId="3" xfId="5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4" fontId="3" fillId="0" borderId="0" xfId="0" applyNumberFormat="1" applyFont="1" applyAlignment="1">
      <alignment vertical="center"/>
    </xf>
    <xf numFmtId="0" fontId="21" fillId="6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4" fontId="23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20" fillId="6" borderId="3" xfId="3" applyNumberFormat="1" applyFont="1" applyFill="1" applyBorder="1" applyAlignment="1"/>
    <xf numFmtId="0" fontId="20" fillId="5" borderId="3" xfId="0" applyFont="1" applyFill="1" applyBorder="1" applyAlignment="1">
      <alignment horizontal="center"/>
    </xf>
    <xf numFmtId="10" fontId="20" fillId="5" borderId="3" xfId="4" applyNumberFormat="1" applyFont="1" applyFill="1" applyBorder="1" applyAlignment="1">
      <alignment horizontal="center"/>
    </xf>
    <xf numFmtId="0" fontId="25" fillId="0" borderId="3" xfId="7" applyNumberFormat="1" applyFont="1" applyBorder="1" applyAlignment="1">
      <alignment horizontal="left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/>
      <protection locked="0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3" builtinId="4"/>
    <cellStyle name="Moeda 2" xfId="7" xr:uid="{ECA08218-3CC5-4179-B081-D1A96486CBEF}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331876</xdr:colOff>
      <xdr:row>0</xdr:row>
      <xdr:rowOff>247131</xdr:rowOff>
    </xdr:from>
    <xdr:to>
      <xdr:col>5</xdr:col>
      <xdr:colOff>772608</xdr:colOff>
      <xdr:row>0</xdr:row>
      <xdr:rowOff>1609725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376" y="247131"/>
          <a:ext cx="78956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08"/>
  <sheetViews>
    <sheetView showGridLines="0" tabSelected="1" zoomScale="90" zoomScaleNormal="90" zoomScaleSheetLayoutView="100" workbookViewId="0">
      <selection activeCell="K5" sqref="K5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3.453125" style="3" customWidth="1"/>
    <col min="8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6" ht="145" customHeight="1" x14ac:dyDescent="0.3">
      <c r="A1" s="3" t="s">
        <v>25</v>
      </c>
    </row>
    <row r="2" spans="1:6" s="4" customFormat="1" ht="37" customHeight="1" x14ac:dyDescent="0.35">
      <c r="B2" s="74" t="s">
        <v>102</v>
      </c>
      <c r="C2" s="74"/>
      <c r="D2" s="74"/>
      <c r="E2" s="74"/>
      <c r="F2" s="74"/>
    </row>
    <row r="3" spans="1:6" s="4" customFormat="1" ht="13.5" customHeight="1" x14ac:dyDescent="0.35">
      <c r="B3" s="5"/>
      <c r="C3" s="5"/>
      <c r="D3" s="5"/>
    </row>
    <row r="4" spans="1:6" s="4" customFormat="1" ht="60" customHeight="1" x14ac:dyDescent="0.35">
      <c r="B4" s="73" t="s">
        <v>101</v>
      </c>
      <c r="C4" s="73"/>
      <c r="D4" s="73"/>
      <c r="E4" s="73"/>
      <c r="F4" s="73"/>
    </row>
    <row r="5" spans="1:6" s="4" customFormat="1" ht="17.149999999999999" customHeight="1" x14ac:dyDescent="0.35">
      <c r="B5" s="6" t="s">
        <v>0</v>
      </c>
      <c r="C5" s="6" t="s">
        <v>1</v>
      </c>
      <c r="D5" s="7"/>
    </row>
    <row r="6" spans="1:6" s="4" customFormat="1" ht="17.149999999999999" customHeight="1" x14ac:dyDescent="0.35">
      <c r="B6" s="8" t="s">
        <v>2</v>
      </c>
      <c r="C6" s="8" t="s">
        <v>3</v>
      </c>
      <c r="D6" s="9"/>
    </row>
    <row r="7" spans="1:6" s="4" customFormat="1" ht="17.149999999999999" customHeight="1" x14ac:dyDescent="0.35">
      <c r="B7" s="8" t="s">
        <v>4</v>
      </c>
      <c r="C7" s="8" t="s">
        <v>5</v>
      </c>
      <c r="D7" s="9"/>
    </row>
    <row r="8" spans="1:6" s="4" customFormat="1" ht="17.149999999999999" customHeight="1" x14ac:dyDescent="0.35">
      <c r="B8" s="10" t="s">
        <v>2</v>
      </c>
      <c r="C8" s="10" t="s">
        <v>6</v>
      </c>
      <c r="D8" s="9"/>
    </row>
    <row r="9" spans="1:6" s="4" customFormat="1" ht="17.149999999999999" customHeight="1" x14ac:dyDescent="0.3">
      <c r="B9" s="11" t="s">
        <v>7</v>
      </c>
      <c r="C9" s="44" t="s">
        <v>37</v>
      </c>
      <c r="D9" s="44"/>
      <c r="E9" s="44"/>
    </row>
    <row r="10" spans="1:6" s="4" customFormat="1" ht="17.149999999999999" customHeight="1" x14ac:dyDescent="0.3">
      <c r="B10" s="11"/>
      <c r="C10" s="44" t="s">
        <v>36</v>
      </c>
      <c r="D10" s="44"/>
      <c r="E10" s="44"/>
    </row>
    <row r="11" spans="1:6" s="4" customFormat="1" ht="17.149999999999999" customHeight="1" x14ac:dyDescent="0.35">
      <c r="B11" s="13" t="s">
        <v>2</v>
      </c>
      <c r="C11" s="12" t="s">
        <v>8</v>
      </c>
      <c r="D11" s="14"/>
    </row>
    <row r="12" spans="1:6" s="4" customFormat="1" ht="17.149999999999999" customHeight="1" x14ac:dyDescent="0.35">
      <c r="B12" s="10" t="s">
        <v>9</v>
      </c>
      <c r="C12" s="15" t="s">
        <v>27</v>
      </c>
      <c r="D12" s="16"/>
    </row>
    <row r="13" spans="1:6" s="4" customFormat="1" ht="17.149999999999999" customHeight="1" x14ac:dyDescent="0.35">
      <c r="B13" s="8" t="s">
        <v>10</v>
      </c>
      <c r="C13" s="64" t="s">
        <v>100</v>
      </c>
      <c r="D13" s="16"/>
    </row>
    <row r="14" spans="1:6" s="4" customFormat="1" ht="17.149999999999999" customHeight="1" x14ac:dyDescent="0.35">
      <c r="B14" s="15" t="s">
        <v>11</v>
      </c>
      <c r="C14" s="17">
        <v>16715495.35</v>
      </c>
      <c r="D14" s="16"/>
    </row>
    <row r="15" spans="1:6" s="4" customFormat="1" ht="25" customHeight="1" x14ac:dyDescent="0.35">
      <c r="C15" s="71"/>
      <c r="D15" s="71"/>
    </row>
    <row r="16" spans="1:6" s="4" customFormat="1" ht="25" customHeight="1" x14ac:dyDescent="0.35">
      <c r="B16" s="18" t="s">
        <v>12</v>
      </c>
      <c r="C16" s="71"/>
      <c r="D16" s="71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63" t="s">
        <v>99</v>
      </c>
      <c r="D18" s="22">
        <v>0.25169999999999998</v>
      </c>
    </row>
    <row r="19" spans="2:8" s="4" customFormat="1" ht="16.5" customHeight="1" x14ac:dyDescent="0.35">
      <c r="B19" s="23"/>
      <c r="C19" s="72"/>
      <c r="D19" s="72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 s="20" t="s">
        <v>98</v>
      </c>
      <c r="F20" s="20" t="s">
        <v>18</v>
      </c>
    </row>
    <row r="21" spans="2:8" s="4" customFormat="1" ht="25" customHeight="1" x14ac:dyDescent="0.35">
      <c r="B21" s="26" t="s">
        <v>19</v>
      </c>
      <c r="C21" s="27">
        <v>1588331.36</v>
      </c>
      <c r="D21" s="28">
        <v>399717.483312</v>
      </c>
      <c r="E21" s="28">
        <f>-8920</f>
        <v>-8920</v>
      </c>
      <c r="F21" s="28">
        <f>D21+E21</f>
        <v>390797.483312</v>
      </c>
    </row>
    <row r="22" spans="2:8" s="4" customFormat="1" ht="25" customHeight="1" x14ac:dyDescent="0.35">
      <c r="B22" s="29" t="s">
        <v>20</v>
      </c>
      <c r="C22" s="30">
        <v>105401.89</v>
      </c>
      <c r="D22" s="31">
        <v>26525.305712999998</v>
      </c>
      <c r="E22" s="31">
        <f>-426.88</f>
        <v>-426.88</v>
      </c>
      <c r="F22" s="28">
        <f t="shared" ref="F22:F24" si="0">D22+E22</f>
        <v>26098.425712999997</v>
      </c>
      <c r="G22" s="32"/>
    </row>
    <row r="23" spans="2:8" ht="25" customHeight="1" x14ac:dyDescent="0.3">
      <c r="B23" s="26" t="s">
        <v>21</v>
      </c>
      <c r="C23" s="27">
        <v>558627.65</v>
      </c>
      <c r="D23" s="27">
        <v>140583.53950499999</v>
      </c>
      <c r="E23" s="27">
        <f>-2832.17</f>
        <v>-2832.17</v>
      </c>
      <c r="F23" s="28">
        <f t="shared" si="0"/>
        <v>137751.36950499998</v>
      </c>
    </row>
    <row r="24" spans="2:8" ht="25" customHeight="1" x14ac:dyDescent="0.3">
      <c r="B24" s="26" t="s">
        <v>22</v>
      </c>
      <c r="C24" s="33">
        <v>0</v>
      </c>
      <c r="D24" s="34">
        <v>0</v>
      </c>
      <c r="E24" s="34">
        <v>0</v>
      </c>
      <c r="F24" s="28">
        <f t="shared" si="0"/>
        <v>0</v>
      </c>
      <c r="G24" s="35"/>
      <c r="H24" s="35"/>
    </row>
    <row r="25" spans="2:8" ht="25" customHeight="1" x14ac:dyDescent="0.3">
      <c r="B25" s="36"/>
      <c r="C25" s="37">
        <f>SUM(C21:C24)</f>
        <v>2252360.9</v>
      </c>
      <c r="D25" s="37">
        <f>SUM(D21:D24)</f>
        <v>566826.32853000006</v>
      </c>
      <c r="E25" s="37">
        <f>SUM(E21:E24)</f>
        <v>-12179.05</v>
      </c>
      <c r="F25" s="37">
        <f>SUM(F21:F24)</f>
        <v>554647.27853000001</v>
      </c>
    </row>
    <row r="26" spans="2:8" ht="12" customHeight="1" x14ac:dyDescent="0.3">
      <c r="B26" s="38"/>
      <c r="C26" s="39"/>
      <c r="D26" s="39"/>
      <c r="E26" s="4"/>
      <c r="F26" s="4"/>
    </row>
    <row r="27" spans="2:8" ht="12" customHeight="1" x14ac:dyDescent="0.3">
      <c r="B27" s="38"/>
      <c r="C27" s="39"/>
      <c r="D27" s="39"/>
      <c r="E27" s="4"/>
      <c r="F27" s="4"/>
    </row>
    <row r="28" spans="2:8" ht="16.5" customHeight="1" x14ac:dyDescent="0.35">
      <c r="B28" s="49" t="s">
        <v>38</v>
      </c>
      <c r="C28"/>
      <c r="D28"/>
      <c r="E28"/>
      <c r="F28"/>
      <c r="G28"/>
      <c r="H28"/>
    </row>
    <row r="29" spans="2:8" ht="14.15" customHeight="1" x14ac:dyDescent="0.3">
      <c r="B29" s="51"/>
      <c r="C29" s="51"/>
      <c r="D29" s="51"/>
      <c r="E29" s="51"/>
      <c r="F29" s="51"/>
      <c r="G29" s="51"/>
    </row>
    <row r="30" spans="2:8" ht="14.15" customHeight="1" x14ac:dyDescent="0.3">
      <c r="B30" s="50"/>
      <c r="C30" s="50"/>
      <c r="D30" s="50"/>
      <c r="E30" s="50"/>
      <c r="F30" s="50"/>
      <c r="G30" s="50"/>
    </row>
    <row r="31" spans="2:8" ht="14.15" customHeight="1" x14ac:dyDescent="0.35">
      <c r="B31" s="75" t="s">
        <v>103</v>
      </c>
      <c r="C31" s="41"/>
      <c r="D31" s="42"/>
    </row>
    <row r="32" spans="2:8" ht="14.15" customHeight="1" x14ac:dyDescent="0.35">
      <c r="B32" s="40"/>
      <c r="C32" s="41"/>
      <c r="D32" s="42"/>
    </row>
    <row r="33" spans="2:6" ht="14.15" customHeight="1" x14ac:dyDescent="0.35">
      <c r="B33" s="40"/>
      <c r="C33" s="41"/>
      <c r="D33" s="42"/>
    </row>
    <row r="34" spans="2:6" ht="14.15" customHeight="1" x14ac:dyDescent="0.35">
      <c r="B34" s="40"/>
      <c r="C34" s="41"/>
      <c r="D34" s="42"/>
    </row>
    <row r="35" spans="2:6" ht="14.15" customHeight="1" x14ac:dyDescent="0.3">
      <c r="B35" s="3"/>
      <c r="C35" s="3"/>
      <c r="D35" s="69"/>
      <c r="E35" s="69"/>
    </row>
    <row r="36" spans="2:6" ht="20.149999999999999" customHeight="1" x14ac:dyDescent="0.3">
      <c r="B36" s="43" t="s">
        <v>23</v>
      </c>
      <c r="C36" s="3"/>
      <c r="D36" s="70" t="s">
        <v>24</v>
      </c>
      <c r="E36" s="70"/>
    </row>
    <row r="37" spans="2:6" ht="12.65" customHeight="1" x14ac:dyDescent="0.3">
      <c r="B37" s="38"/>
      <c r="C37" s="39"/>
      <c r="D37" s="39"/>
      <c r="E37" s="4"/>
      <c r="F37" s="4"/>
    </row>
    <row r="38" spans="2:6" ht="12.65" customHeight="1" x14ac:dyDescent="0.35">
      <c r="B38"/>
      <c r="C38"/>
      <c r="D38"/>
      <c r="E38" s="4"/>
      <c r="F38" s="4"/>
    </row>
    <row r="39" spans="2:6" ht="12.65" customHeight="1" x14ac:dyDescent="0.35">
      <c r="B39" s="45" t="s">
        <v>28</v>
      </c>
      <c r="C39" s="45"/>
      <c r="D39" s="45"/>
      <c r="E39" s="4"/>
      <c r="F39" s="4"/>
    </row>
    <row r="40" spans="2:6" ht="12.65" customHeight="1" x14ac:dyDescent="0.35">
      <c r="B40" s="45" t="s">
        <v>29</v>
      </c>
      <c r="C40" s="46" t="s">
        <v>16</v>
      </c>
      <c r="D40" s="47" t="s">
        <v>93</v>
      </c>
      <c r="E40" s="4"/>
      <c r="F40" s="4"/>
    </row>
    <row r="41" spans="2:6" ht="12.65" customHeight="1" x14ac:dyDescent="0.35">
      <c r="B41" s="65" t="s">
        <v>30</v>
      </c>
      <c r="C41" s="66"/>
      <c r="D41" s="60" t="s">
        <v>16</v>
      </c>
      <c r="E41" s="4"/>
      <c r="F41" s="4"/>
    </row>
    <row r="42" spans="2:6" ht="12.65" customHeight="1" x14ac:dyDescent="0.35">
      <c r="B42" s="67"/>
      <c r="C42" s="68"/>
      <c r="D42" s="61">
        <v>0.25169999999999998</v>
      </c>
      <c r="E42" s="4"/>
      <c r="F42" s="4"/>
    </row>
    <row r="43" spans="2:6" ht="12.65" customHeight="1" x14ac:dyDescent="0.3">
      <c r="B43" s="55" t="s">
        <v>31</v>
      </c>
      <c r="C43" s="52">
        <v>1437518.68</v>
      </c>
      <c r="D43" s="52">
        <v>361823.45175599994</v>
      </c>
      <c r="E43" s="4"/>
      <c r="F43" s="4"/>
    </row>
    <row r="44" spans="2:6" ht="14.15" customHeight="1" x14ac:dyDescent="0.35">
      <c r="B44" s="56" t="s">
        <v>39</v>
      </c>
      <c r="C44" s="57">
        <v>692548.53</v>
      </c>
      <c r="D44" s="58">
        <v>174314.465001</v>
      </c>
      <c r="E44" s="4"/>
      <c r="F44" s="4"/>
    </row>
    <row r="45" spans="2:6" ht="14.15" customHeight="1" x14ac:dyDescent="0.35">
      <c r="B45" s="56" t="s">
        <v>40</v>
      </c>
      <c r="C45" s="57">
        <v>88.94</v>
      </c>
      <c r="D45" s="58">
        <v>22.386197999999997</v>
      </c>
      <c r="E45" s="4"/>
      <c r="F45" s="4"/>
    </row>
    <row r="46" spans="2:6" ht="14.15" customHeight="1" x14ac:dyDescent="0.35">
      <c r="B46" s="56" t="s">
        <v>41</v>
      </c>
      <c r="C46" s="57">
        <v>53663.9</v>
      </c>
      <c r="D46" s="58">
        <v>13507.20363</v>
      </c>
      <c r="E46" s="4"/>
      <c r="F46" s="4"/>
    </row>
    <row r="47" spans="2:6" ht="14.15" customHeight="1" x14ac:dyDescent="0.35">
      <c r="B47" s="56" t="s">
        <v>42</v>
      </c>
      <c r="C47" s="57">
        <v>106705.18</v>
      </c>
      <c r="D47" s="58">
        <v>26857.693805999996</v>
      </c>
      <c r="E47" s="4"/>
      <c r="F47" s="4"/>
    </row>
    <row r="48" spans="2:6" ht="14.15" customHeight="1" x14ac:dyDescent="0.35">
      <c r="B48" s="56" t="s">
        <v>43</v>
      </c>
      <c r="C48" s="57">
        <v>152643.07</v>
      </c>
      <c r="D48" s="58">
        <v>38420.260718999998</v>
      </c>
      <c r="E48" s="4"/>
      <c r="F48" s="4"/>
    </row>
    <row r="49" spans="2:6" ht="14.15" customHeight="1" x14ac:dyDescent="0.35">
      <c r="B49" s="56" t="s">
        <v>44</v>
      </c>
      <c r="C49" s="57">
        <v>706</v>
      </c>
      <c r="D49" s="58">
        <v>177.7002</v>
      </c>
      <c r="E49" s="4"/>
      <c r="F49" s="4"/>
    </row>
    <row r="50" spans="2:6" ht="14.15" customHeight="1" x14ac:dyDescent="0.35">
      <c r="B50" s="56" t="s">
        <v>45</v>
      </c>
      <c r="C50" s="57">
        <v>22137.5</v>
      </c>
      <c r="D50" s="58">
        <v>5572.00875</v>
      </c>
      <c r="E50" s="4"/>
      <c r="F50" s="4"/>
    </row>
    <row r="51" spans="2:6" ht="14.15" customHeight="1" x14ac:dyDescent="0.35">
      <c r="B51" s="56" t="s">
        <v>46</v>
      </c>
      <c r="C51" s="57">
        <v>18885.580000000002</v>
      </c>
      <c r="D51" s="58">
        <v>4753.5004859999999</v>
      </c>
      <c r="E51" s="4"/>
      <c r="F51" s="4"/>
    </row>
    <row r="52" spans="2:6" ht="14.15" customHeight="1" x14ac:dyDescent="0.35">
      <c r="B52" s="56" t="s">
        <v>47</v>
      </c>
      <c r="C52" s="57">
        <v>0.76</v>
      </c>
      <c r="D52" s="58">
        <v>0.19129199999999999</v>
      </c>
      <c r="E52" s="4"/>
      <c r="F52" s="4"/>
    </row>
    <row r="53" spans="2:6" ht="14.15" customHeight="1" x14ac:dyDescent="0.35">
      <c r="B53" s="56" t="s">
        <v>48</v>
      </c>
      <c r="C53" s="57">
        <v>85.159999999999854</v>
      </c>
      <c r="D53" s="58">
        <v>21.434771999999963</v>
      </c>
      <c r="E53" s="4"/>
      <c r="F53" s="4"/>
    </row>
    <row r="54" spans="2:6" ht="14.15" customHeight="1" x14ac:dyDescent="0.35">
      <c r="B54" s="56" t="s">
        <v>49</v>
      </c>
      <c r="C54" s="57">
        <v>0</v>
      </c>
      <c r="D54" s="58">
        <v>0</v>
      </c>
      <c r="E54" s="4"/>
      <c r="F54" s="4"/>
    </row>
    <row r="55" spans="2:6" ht="14.15" customHeight="1" x14ac:dyDescent="0.35">
      <c r="B55" s="56" t="s">
        <v>50</v>
      </c>
      <c r="C55" s="57">
        <v>0</v>
      </c>
      <c r="D55" s="58">
        <v>0</v>
      </c>
      <c r="E55" s="4"/>
      <c r="F55" s="4"/>
    </row>
    <row r="56" spans="2:6" ht="14.15" customHeight="1" x14ac:dyDescent="0.35">
      <c r="B56" s="56" t="s">
        <v>51</v>
      </c>
      <c r="C56" s="57">
        <v>374281.11</v>
      </c>
      <c r="D56" s="58">
        <v>94206.555386999986</v>
      </c>
      <c r="E56" s="4"/>
      <c r="F56" s="4"/>
    </row>
    <row r="57" spans="2:6" ht="14.15" customHeight="1" x14ac:dyDescent="0.35">
      <c r="B57" s="56" t="s">
        <v>52</v>
      </c>
      <c r="C57" s="57">
        <v>1036.52</v>
      </c>
      <c r="D57" s="58">
        <v>260.89208399999995</v>
      </c>
      <c r="E57" s="4"/>
      <c r="F57" s="4"/>
    </row>
    <row r="58" spans="2:6" ht="14.15" customHeight="1" x14ac:dyDescent="0.35">
      <c r="B58" s="56" t="s">
        <v>53</v>
      </c>
      <c r="C58" s="57">
        <v>14736.43</v>
      </c>
      <c r="D58" s="58">
        <v>3709.1594309999996</v>
      </c>
      <c r="E58" s="4"/>
      <c r="F58" s="4"/>
    </row>
    <row r="59" spans="2:6" ht="14.15" customHeight="1" x14ac:dyDescent="0.35">
      <c r="B59" s="55" t="s">
        <v>54</v>
      </c>
      <c r="C59" s="59">
        <v>161163.63</v>
      </c>
      <c r="D59" s="59">
        <v>40564.885670999996</v>
      </c>
      <c r="E59" s="4"/>
      <c r="F59" s="4"/>
    </row>
    <row r="60" spans="2:6" ht="14.15" customHeight="1" x14ac:dyDescent="0.35">
      <c r="B60" s="56" t="s">
        <v>55</v>
      </c>
      <c r="C60" s="57">
        <v>161163.63</v>
      </c>
      <c r="D60" s="58">
        <v>40564.885670999996</v>
      </c>
      <c r="E60" s="4"/>
      <c r="F60" s="4"/>
    </row>
    <row r="61" spans="2:6" ht="14.15" customHeight="1" x14ac:dyDescent="0.35">
      <c r="B61" s="55" t="s">
        <v>56</v>
      </c>
      <c r="C61" s="59">
        <v>-10350.949999999999</v>
      </c>
      <c r="D61" s="59">
        <v>-2605.3341149999997</v>
      </c>
      <c r="E61" s="4"/>
      <c r="F61" s="4"/>
    </row>
    <row r="62" spans="2:6" ht="14.15" customHeight="1" x14ac:dyDescent="0.35">
      <c r="B62" s="56" t="s">
        <v>57</v>
      </c>
      <c r="C62" s="57">
        <v>0</v>
      </c>
      <c r="D62" s="58">
        <v>0</v>
      </c>
      <c r="E62" s="4"/>
      <c r="F62" s="4"/>
    </row>
    <row r="63" spans="2:6" ht="14.15" customHeight="1" x14ac:dyDescent="0.35">
      <c r="B63" s="56" t="s">
        <v>58</v>
      </c>
      <c r="C63" s="57">
        <v>-10350.949999999999</v>
      </c>
      <c r="D63" s="58">
        <v>-2605.3341149999997</v>
      </c>
      <c r="E63" s="4"/>
      <c r="F63" s="4"/>
    </row>
    <row r="64" spans="2:6" ht="14.15" customHeight="1" x14ac:dyDescent="0.35">
      <c r="B64" s="55" t="s">
        <v>59</v>
      </c>
      <c r="C64" s="59">
        <v>507248.16</v>
      </c>
      <c r="D64" s="59">
        <v>127674.36187199998</v>
      </c>
      <c r="E64" s="4"/>
      <c r="F64" s="54"/>
    </row>
    <row r="65" spans="2:6" ht="14.15" customHeight="1" x14ac:dyDescent="0.35">
      <c r="B65" s="55" t="s">
        <v>60</v>
      </c>
      <c r="C65" s="59">
        <v>478202.50999999995</v>
      </c>
      <c r="D65" s="59">
        <v>120363.57176699997</v>
      </c>
      <c r="E65" s="4"/>
      <c r="F65" s="4"/>
    </row>
    <row r="66" spans="2:6" ht="14.15" customHeight="1" x14ac:dyDescent="0.35">
      <c r="B66" s="56" t="s">
        <v>61</v>
      </c>
      <c r="C66" s="57">
        <v>125111.86000000002</v>
      </c>
      <c r="D66" s="58">
        <v>31490.655162000003</v>
      </c>
      <c r="E66" s="4"/>
      <c r="F66" s="4"/>
    </row>
    <row r="67" spans="2:6" ht="14.15" customHeight="1" x14ac:dyDescent="0.35">
      <c r="B67" s="56" t="s">
        <v>63</v>
      </c>
      <c r="C67" s="57">
        <v>-22068</v>
      </c>
      <c r="D67" s="58">
        <v>-5554.5155999999997</v>
      </c>
      <c r="E67" s="4"/>
      <c r="F67" s="4"/>
    </row>
    <row r="68" spans="2:6" ht="14.15" customHeight="1" x14ac:dyDescent="0.35">
      <c r="B68" s="56" t="s">
        <v>64</v>
      </c>
      <c r="C68" s="57">
        <v>1988.5499999999993</v>
      </c>
      <c r="D68" s="58">
        <v>500.51803499999977</v>
      </c>
      <c r="E68" s="4"/>
      <c r="F68" s="4"/>
    </row>
    <row r="69" spans="2:6" ht="14.15" customHeight="1" x14ac:dyDescent="0.35">
      <c r="B69" s="56" t="s">
        <v>65</v>
      </c>
      <c r="C69" s="57">
        <v>166456.09</v>
      </c>
      <c r="D69" s="58">
        <v>41896.997852999993</v>
      </c>
      <c r="E69" s="4"/>
      <c r="F69" s="4"/>
    </row>
    <row r="70" spans="2:6" ht="14.15" customHeight="1" x14ac:dyDescent="0.35">
      <c r="B70" s="56" t="s">
        <v>66</v>
      </c>
      <c r="C70" s="57">
        <v>105223.11</v>
      </c>
      <c r="D70" s="58">
        <v>26484.656786999996</v>
      </c>
      <c r="E70" s="4"/>
      <c r="F70" s="4"/>
    </row>
    <row r="71" spans="2:6" ht="14.15" customHeight="1" x14ac:dyDescent="0.35">
      <c r="B71" s="62" t="s">
        <v>94</v>
      </c>
      <c r="C71" s="57">
        <v>480</v>
      </c>
      <c r="D71" s="58">
        <v>120.81599999999999</v>
      </c>
      <c r="E71" s="4"/>
      <c r="F71" s="4"/>
    </row>
    <row r="72" spans="2:6" ht="14.15" customHeight="1" x14ac:dyDescent="0.35">
      <c r="B72" s="56" t="s">
        <v>67</v>
      </c>
      <c r="C72" s="57">
        <v>22808.86</v>
      </c>
      <c r="D72" s="58">
        <v>5740.9900619999999</v>
      </c>
      <c r="E72" s="4"/>
      <c r="F72" s="4"/>
    </row>
    <row r="73" spans="2:6" ht="14.15" customHeight="1" x14ac:dyDescent="0.35">
      <c r="B73" s="56" t="s">
        <v>68</v>
      </c>
      <c r="C73" s="57">
        <v>-3674.95</v>
      </c>
      <c r="D73" s="58">
        <v>-924.98491499999989</v>
      </c>
      <c r="E73" s="4"/>
      <c r="F73" s="4"/>
    </row>
    <row r="74" spans="2:6" ht="14.15" customHeight="1" x14ac:dyDescent="0.35">
      <c r="B74" s="56" t="s">
        <v>69</v>
      </c>
      <c r="C74" s="57">
        <v>-4800</v>
      </c>
      <c r="D74" s="58">
        <v>-1208.1599999999999</v>
      </c>
      <c r="E74" s="4"/>
      <c r="F74" s="4"/>
    </row>
    <row r="75" spans="2:6" ht="14.15" customHeight="1" x14ac:dyDescent="0.35">
      <c r="B75" s="56" t="s">
        <v>95</v>
      </c>
      <c r="C75" s="57">
        <v>21017.33</v>
      </c>
      <c r="D75" s="58">
        <v>5290.0619610000003</v>
      </c>
      <c r="E75" s="4"/>
      <c r="F75" s="4"/>
    </row>
    <row r="76" spans="2:6" ht="14.15" customHeight="1" x14ac:dyDescent="0.35">
      <c r="B76" s="56" t="s">
        <v>70</v>
      </c>
      <c r="C76" s="57">
        <v>30150</v>
      </c>
      <c r="D76" s="58">
        <v>7588.7549999999992</v>
      </c>
      <c r="E76" s="4"/>
      <c r="F76" s="4"/>
    </row>
    <row r="77" spans="2:6" ht="14.15" customHeight="1" x14ac:dyDescent="0.35">
      <c r="B77" s="56" t="s">
        <v>96</v>
      </c>
      <c r="C77" s="57">
        <v>17439.64</v>
      </c>
      <c r="D77" s="58">
        <v>4389.5573879999993</v>
      </c>
      <c r="E77" s="4"/>
      <c r="F77" s="4"/>
    </row>
    <row r="78" spans="2:6" ht="14.15" customHeight="1" x14ac:dyDescent="0.35">
      <c r="B78" s="56" t="s">
        <v>97</v>
      </c>
      <c r="C78" s="57">
        <v>2133.6</v>
      </c>
      <c r="D78" s="58">
        <v>537.02711999999997</v>
      </c>
      <c r="E78" s="4"/>
      <c r="F78" s="4"/>
    </row>
    <row r="79" spans="2:6" ht="14.15" customHeight="1" x14ac:dyDescent="0.35">
      <c r="B79" s="56" t="s">
        <v>62</v>
      </c>
      <c r="C79" s="57">
        <v>0</v>
      </c>
      <c r="D79" s="58">
        <v>0</v>
      </c>
      <c r="E79" s="4"/>
      <c r="F79" s="4"/>
    </row>
    <row r="80" spans="2:6" ht="14.15" customHeight="1" x14ac:dyDescent="0.35">
      <c r="B80" s="56" t="s">
        <v>72</v>
      </c>
      <c r="C80" s="57">
        <v>20236.419999999998</v>
      </c>
      <c r="D80" s="58">
        <v>5093.5069139999987</v>
      </c>
      <c r="E80" s="4"/>
      <c r="F80" s="4"/>
    </row>
    <row r="81" spans="2:6" ht="14.15" customHeight="1" x14ac:dyDescent="0.35">
      <c r="B81" s="56" t="s">
        <v>73</v>
      </c>
      <c r="C81" s="57">
        <v>-4820</v>
      </c>
      <c r="D81" s="58">
        <v>-1213.194</v>
      </c>
      <c r="E81" s="4"/>
      <c r="F81" s="4"/>
    </row>
    <row r="82" spans="2:6" ht="14.15" customHeight="1" x14ac:dyDescent="0.35">
      <c r="B82" s="56" t="s">
        <v>74</v>
      </c>
      <c r="C82" s="57">
        <v>520</v>
      </c>
      <c r="D82" s="58">
        <v>130.88399999999999</v>
      </c>
      <c r="E82" s="4"/>
      <c r="F82" s="4"/>
    </row>
    <row r="83" spans="2:6" ht="14.15" customHeight="1" x14ac:dyDescent="0.35">
      <c r="B83" s="56" t="s">
        <v>71</v>
      </c>
      <c r="C83" s="57">
        <v>0</v>
      </c>
      <c r="D83" s="58">
        <v>0</v>
      </c>
      <c r="E83" s="4"/>
      <c r="F83" s="4"/>
    </row>
    <row r="84" spans="2:6" ht="14.15" customHeight="1" x14ac:dyDescent="0.35">
      <c r="B84" s="55" t="s">
        <v>75</v>
      </c>
      <c r="C84" s="59">
        <v>30276.15</v>
      </c>
      <c r="D84" s="59">
        <v>7620.5069549999998</v>
      </c>
      <c r="E84" s="4"/>
      <c r="F84" s="4"/>
    </row>
    <row r="85" spans="2:6" ht="14.15" customHeight="1" x14ac:dyDescent="0.35">
      <c r="B85" s="56" t="s">
        <v>76</v>
      </c>
      <c r="C85" s="57">
        <v>30276.15</v>
      </c>
      <c r="D85" s="58">
        <v>7620.5069549999998</v>
      </c>
      <c r="E85" s="4"/>
      <c r="F85" s="4"/>
    </row>
    <row r="86" spans="2:6" ht="14.15" customHeight="1" x14ac:dyDescent="0.35">
      <c r="B86" s="55" t="s">
        <v>77</v>
      </c>
      <c r="C86" s="59">
        <v>-1230.5</v>
      </c>
      <c r="D86" s="59">
        <v>-309.71684999999997</v>
      </c>
      <c r="E86" s="4"/>
      <c r="F86" s="4"/>
    </row>
    <row r="87" spans="2:6" ht="14.15" customHeight="1" x14ac:dyDescent="0.35">
      <c r="B87" s="55" t="s">
        <v>32</v>
      </c>
      <c r="C87" s="59">
        <v>-1230.5</v>
      </c>
      <c r="D87" s="59">
        <v>-309.71684999999997</v>
      </c>
      <c r="E87" s="4"/>
      <c r="F87" s="4"/>
    </row>
    <row r="88" spans="2:6" ht="14.15" customHeight="1" x14ac:dyDescent="0.35">
      <c r="B88" s="56" t="s">
        <v>78</v>
      </c>
      <c r="C88" s="57">
        <v>-1230.5</v>
      </c>
      <c r="D88" s="58">
        <v>-309.71684999999997</v>
      </c>
      <c r="E88" s="4"/>
      <c r="F88" s="4"/>
    </row>
    <row r="89" spans="2:6" ht="14.15" customHeight="1" x14ac:dyDescent="0.35">
      <c r="B89" s="55" t="s">
        <v>33</v>
      </c>
      <c r="C89" s="59">
        <v>156781.37999999998</v>
      </c>
      <c r="D89" s="59">
        <v>39461.873345999993</v>
      </c>
      <c r="E89" s="4"/>
      <c r="F89" s="4"/>
    </row>
    <row r="90" spans="2:6" ht="14.15" customHeight="1" x14ac:dyDescent="0.35">
      <c r="B90" s="55" t="s">
        <v>33</v>
      </c>
      <c r="C90" s="59">
        <v>156781.37999999998</v>
      </c>
      <c r="D90" s="59">
        <v>39461.873345999993</v>
      </c>
      <c r="E90" s="4"/>
      <c r="F90" s="4"/>
    </row>
    <row r="91" spans="2:6" ht="14.15" customHeight="1" x14ac:dyDescent="0.35">
      <c r="B91" s="56" t="s">
        <v>79</v>
      </c>
      <c r="C91" s="57">
        <v>134392.03</v>
      </c>
      <c r="D91" s="58">
        <v>33826.473951</v>
      </c>
      <c r="E91" s="4"/>
      <c r="F91" s="4"/>
    </row>
    <row r="92" spans="2:6" ht="14.15" customHeight="1" x14ac:dyDescent="0.35">
      <c r="B92" s="56" t="s">
        <v>80</v>
      </c>
      <c r="C92" s="57">
        <v>1929.3300000000002</v>
      </c>
      <c r="D92" s="58">
        <v>485.61236100000002</v>
      </c>
      <c r="E92" s="4"/>
      <c r="F92" s="4"/>
    </row>
    <row r="93" spans="2:6" ht="14.15" customHeight="1" x14ac:dyDescent="0.35">
      <c r="B93" s="56" t="s">
        <v>81</v>
      </c>
      <c r="C93" s="57">
        <v>989.5</v>
      </c>
      <c r="D93" s="58">
        <v>249.05714999999998</v>
      </c>
      <c r="E93" s="4"/>
      <c r="F93" s="4"/>
    </row>
    <row r="94" spans="2:6" ht="14.15" customHeight="1" x14ac:dyDescent="0.35">
      <c r="B94" s="56" t="s">
        <v>82</v>
      </c>
      <c r="C94" s="57">
        <v>-209.64</v>
      </c>
      <c r="D94" s="58">
        <v>-52.766387999999992</v>
      </c>
      <c r="E94" s="4"/>
      <c r="F94" s="4"/>
    </row>
    <row r="95" spans="2:6" ht="14.15" customHeight="1" x14ac:dyDescent="0.35">
      <c r="B95" s="56" t="s">
        <v>83</v>
      </c>
      <c r="C95" s="57">
        <v>-3586.87</v>
      </c>
      <c r="D95" s="58">
        <v>-902.81517899999994</v>
      </c>
      <c r="E95" s="4"/>
      <c r="F95" s="4"/>
    </row>
    <row r="96" spans="2:6" ht="14.15" customHeight="1" x14ac:dyDescent="0.35">
      <c r="B96" s="56" t="s">
        <v>84</v>
      </c>
      <c r="C96" s="57">
        <v>23267.03</v>
      </c>
      <c r="D96" s="58">
        <v>5856.3114509999996</v>
      </c>
      <c r="E96" s="4"/>
      <c r="F96" s="4"/>
    </row>
    <row r="97" spans="2:6" ht="14.15" customHeight="1" x14ac:dyDescent="0.35">
      <c r="B97" s="56" t="s">
        <v>85</v>
      </c>
      <c r="C97" s="57">
        <v>0</v>
      </c>
      <c r="D97" s="58">
        <v>0</v>
      </c>
      <c r="E97" s="4"/>
      <c r="F97" s="4"/>
    </row>
    <row r="98" spans="2:6" ht="14.15" customHeight="1" x14ac:dyDescent="0.35">
      <c r="B98" s="55" t="s">
        <v>34</v>
      </c>
      <c r="C98" s="59">
        <v>0</v>
      </c>
      <c r="D98" s="59">
        <v>0</v>
      </c>
      <c r="E98" s="4"/>
      <c r="F98" s="4"/>
    </row>
    <row r="99" spans="2:6" ht="14.15" customHeight="1" x14ac:dyDescent="0.35">
      <c r="B99" s="55" t="s">
        <v>34</v>
      </c>
      <c r="C99" s="59">
        <v>0</v>
      </c>
      <c r="D99" s="59">
        <v>0</v>
      </c>
      <c r="E99" s="4"/>
      <c r="F99" s="4"/>
    </row>
    <row r="100" spans="2:6" ht="14.15" customHeight="1" x14ac:dyDescent="0.35">
      <c r="B100" s="56" t="s">
        <v>86</v>
      </c>
      <c r="C100" s="57">
        <v>0</v>
      </c>
      <c r="D100" s="58">
        <v>0</v>
      </c>
      <c r="E100" s="4"/>
      <c r="F100" s="4"/>
    </row>
    <row r="101" spans="2:6" ht="14.15" customHeight="1" x14ac:dyDescent="0.35">
      <c r="B101" s="56" t="s">
        <v>87</v>
      </c>
      <c r="C101" s="57">
        <v>0</v>
      </c>
      <c r="D101" s="58">
        <v>0</v>
      </c>
      <c r="E101" s="4"/>
      <c r="F101" s="4"/>
    </row>
    <row r="102" spans="2:6" ht="14.15" customHeight="1" x14ac:dyDescent="0.35">
      <c r="B102" s="55" t="s">
        <v>88</v>
      </c>
      <c r="C102" s="59">
        <v>0</v>
      </c>
      <c r="D102" s="59">
        <v>0</v>
      </c>
      <c r="E102" s="4"/>
      <c r="F102" s="4"/>
    </row>
    <row r="103" spans="2:6" ht="14.15" customHeight="1" x14ac:dyDescent="0.35">
      <c r="B103" s="55" t="s">
        <v>89</v>
      </c>
      <c r="C103" s="59">
        <v>0</v>
      </c>
      <c r="D103" s="59">
        <v>0</v>
      </c>
      <c r="E103" s="4"/>
      <c r="F103" s="4"/>
    </row>
    <row r="104" spans="2:6" ht="14.15" customHeight="1" x14ac:dyDescent="0.35">
      <c r="B104" s="55" t="s">
        <v>89</v>
      </c>
      <c r="C104" s="59">
        <v>0</v>
      </c>
      <c r="D104" s="59">
        <v>0</v>
      </c>
      <c r="E104" s="4"/>
      <c r="F104" s="4"/>
    </row>
    <row r="105" spans="2:6" ht="14.15" customHeight="1" x14ac:dyDescent="0.35">
      <c r="B105" s="56" t="s">
        <v>90</v>
      </c>
      <c r="C105" s="57">
        <v>0</v>
      </c>
      <c r="D105" s="58">
        <v>0</v>
      </c>
      <c r="E105" s="4"/>
      <c r="F105" s="4"/>
    </row>
    <row r="106" spans="2:6" ht="14.5" x14ac:dyDescent="0.35">
      <c r="B106" s="56" t="s">
        <v>91</v>
      </c>
      <c r="C106" s="57">
        <v>0</v>
      </c>
      <c r="D106" s="58">
        <v>0</v>
      </c>
    </row>
    <row r="107" spans="2:6" ht="14.5" x14ac:dyDescent="0.35">
      <c r="B107" s="56" t="s">
        <v>92</v>
      </c>
      <c r="C107" s="57">
        <v>0</v>
      </c>
      <c r="D107" s="58">
        <v>0</v>
      </c>
    </row>
    <row r="108" spans="2:6" ht="14.5" x14ac:dyDescent="0.35">
      <c r="B108" s="48" t="s">
        <v>35</v>
      </c>
      <c r="C108" s="53">
        <v>2252360.8999999994</v>
      </c>
      <c r="D108" s="53">
        <v>566826.32852999994</v>
      </c>
    </row>
  </sheetData>
  <mergeCells count="8">
    <mergeCell ref="B4:F4"/>
    <mergeCell ref="B2:F2"/>
    <mergeCell ref="B41:C42"/>
    <mergeCell ref="D35:E35"/>
    <mergeCell ref="D36:E36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rowBreaks count="1" manualBreakCount="1">
    <brk id="3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2024-06-27T12:25:59Z</cp:lastPrinted>
  <dcterms:created xsi:type="dcterms:W3CDTF">2023-07-18T13:53:25Z</dcterms:created>
  <dcterms:modified xsi:type="dcterms:W3CDTF">2025-01-20T19:12:39Z</dcterms:modified>
</cp:coreProperties>
</file>