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\Pasta Provisória\HUGOL\"/>
    </mc:Choice>
  </mc:AlternateContent>
  <xr:revisionPtr revIDLastSave="0" documentId="13_ncr:1_{194C4FCF-21EB-46E3-A4F9-9EE5981F512E}" xr6:coauthVersionLast="47" xr6:coauthVersionMax="47" xr10:uidLastSave="{00000000-0000-0000-0000-000000000000}"/>
  <bookViews>
    <workbookView xWindow="-19320" yWindow="-120" windowWidth="19440" windowHeight="15000" xr2:uid="{2BD9E47E-F4BA-4F69-94E0-A0053CA3D40D}"/>
  </bookViews>
  <sheets>
    <sheet name="HUGOL" sheetId="5" r:id="rId1"/>
  </sheets>
  <definedNames>
    <definedName name="_xlnm.Print_Area" localSheetId="0">HUGOL!$B$1:$G$125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5" l="1"/>
  <c r="D23" i="5"/>
  <c r="D22" i="5"/>
  <c r="D21" i="5"/>
  <c r="D25" i="5" l="1"/>
  <c r="C25" i="5" l="1"/>
</calcChain>
</file>

<file path=xl/sharedStrings.xml><?xml version="1.0" encoding="utf-8"?>
<sst xmlns="http://schemas.openxmlformats.org/spreadsheetml/2006/main" count="106" uniqueCount="99">
  <si>
    <t xml:space="preserve">NOME DO ÓRGÃO PÚBLICO/CONTRATANTE: </t>
  </si>
  <si>
    <t>SECRETARIA DE ESTADO DA SAÚDE/SES-GO</t>
  </si>
  <si>
    <t xml:space="preserve">CNPJ: </t>
  </si>
  <si>
    <t>02.529.964/0001-57</t>
  </si>
  <si>
    <t xml:space="preserve">NOME DA ORGANIZAÇÃO SOCIAL/CONTRATADA: </t>
  </si>
  <si>
    <t>ASSOCIAÇÃO DE GESTÃO, INOVAÇÃO E RESULTADOS EM SAÚDE – AGIR</t>
  </si>
  <si>
    <t>05.029.600/0002-87</t>
  </si>
  <si>
    <t xml:space="preserve">NOME DA UNIDADE GERIDA: </t>
  </si>
  <si>
    <t xml:space="preserve">CONTRATO DE GESTÃO/ADITIVO Nº:       </t>
  </si>
  <si>
    <t xml:space="preserve">VIGÊNCIA DO CONTRATO DE GESTÃO:  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</si>
  <si>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</si>
  <si>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</si>
  <si>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</si>
  <si>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</si>
  <si>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</si>
  <si>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</si>
  <si>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</si>
  <si>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PESSOAL E ENCARGOS</t>
  </si>
  <si>
    <t>CUSTEIO</t>
  </si>
  <si>
    <t>SERVIÇOS</t>
  </si>
  <si>
    <t>INVESTIMENTO</t>
  </si>
  <si>
    <t>Gerência Corporativa Contábil e Financeira</t>
  </si>
  <si>
    <t>Superintendencia Executiva</t>
  </si>
  <si>
    <t>05.029.600/0003-68</t>
  </si>
  <si>
    <t>HUGOL</t>
  </si>
  <si>
    <t>RATEIO</t>
  </si>
  <si>
    <t>AGIR CORPORATIVO</t>
  </si>
  <si>
    <t>RATEIO DESPESAS</t>
  </si>
  <si>
    <t>Detalhamento das Despesas</t>
  </si>
  <si>
    <t>DESPESAS COM PESSOAL</t>
  </si>
  <si>
    <t>MATERIAIS E MEDICAMENTOS</t>
  </si>
  <si>
    <t>DESPESAS GERAIS</t>
  </si>
  <si>
    <t>DESPESAS FINANCEIRAS</t>
  </si>
  <si>
    <t>TOTAL</t>
  </si>
  <si>
    <t>LAGE DE SIQUEIRA - HUGOL</t>
  </si>
  <si>
    <t>HOSPITAL ESTADUAL DE URGÊNCIAS GOVERNADOR OTÁVIO</t>
  </si>
  <si>
    <t>1) Nota Explicativa: A base de cálculo do percentual utilizado para rateio das despesas totais da AGIR é de 100% dos contratos de Gestão SES/GO.</t>
  </si>
  <si>
    <t>ABRIL/2024</t>
  </si>
  <si>
    <t>SALARIOS E ORDENADOS</t>
  </si>
  <si>
    <t>HORAS EXTRAS</t>
  </si>
  <si>
    <t>INDENIZAÇOES</t>
  </si>
  <si>
    <t>13º SALÁRIO</t>
  </si>
  <si>
    <t>FÉRIAS</t>
  </si>
  <si>
    <t>AUXÍLIO CRECHE</t>
  </si>
  <si>
    <t>DIARIAS</t>
  </si>
  <si>
    <t>ANUENIO/TRIENIO/QUINQUENIO</t>
  </si>
  <si>
    <t>ADICIONAL NOTURNO</t>
  </si>
  <si>
    <t>JOVEM APRENDIZ</t>
  </si>
  <si>
    <t>CUMPRIMENTO DE SENTENÇA JUDICIAL</t>
  </si>
  <si>
    <t>PROGRAMA GINASTICA LABORAL</t>
  </si>
  <si>
    <t>GRATIFICAÇÕES</t>
  </si>
  <si>
    <t>ADICIONAL DE RENUMERAÇÃO COMPENSATÓRIA</t>
  </si>
  <si>
    <t>AJUDA DE CUSTO</t>
  </si>
  <si>
    <t>ENCARGOS SOCIAIS</t>
  </si>
  <si>
    <t>CONTRIBUIÇÕES  AO FGTS</t>
  </si>
  <si>
    <t>BENEFICIOS SOCIAIS</t>
  </si>
  <si>
    <t>VALE TRANSPORTE</t>
  </si>
  <si>
    <t>ASSISTÊNCIA MÉDICA FUNCIONÁRIOS</t>
  </si>
  <si>
    <t>DESPESAS COM SERVICOS DE TERCEIROS</t>
  </si>
  <si>
    <t>SERVICOS TERCEIROS PESSOAS JURIDICAS</t>
  </si>
  <si>
    <t>SERV. ADVOCATICIOS</t>
  </si>
  <si>
    <t>SERV. DE AUDITORIA EXTERNA</t>
  </si>
  <si>
    <t>SERV. DE VIGILANCIA</t>
  </si>
  <si>
    <t>SERV. DE MANUTENÇAO PREDIAL</t>
  </si>
  <si>
    <t>SERV. DE CONSULTORIA</t>
  </si>
  <si>
    <t>SERV. DE TI  /SOFTWARE</t>
  </si>
  <si>
    <t>SERV. DE COMUNICAO E MARKETING</t>
  </si>
  <si>
    <t>SERV HIGIENIZAÇÃO E LIMPEZA</t>
  </si>
  <si>
    <t>SERV. TRANSPORTE/LOGISTICA</t>
  </si>
  <si>
    <t>SERV. DE LOCACAO EQUIPAMENTOS</t>
  </si>
  <si>
    <t>SERV. LOCAÇÕES</t>
  </si>
  <si>
    <t>SERV. DE CLIPAGEM</t>
  </si>
  <si>
    <t>SERV. ASSESSORIA DE INFRAESTRUTURA DE PLATAFORMAS</t>
  </si>
  <si>
    <t>SERV. CURSOS E TREINAMENTOS</t>
  </si>
  <si>
    <t>SERV. DE FOTOCOPIAS</t>
  </si>
  <si>
    <t>SERVICOS DE MANUTENÇÃO</t>
  </si>
  <si>
    <t>MANUTENÇÃO DE EQUIPAMENTOS</t>
  </si>
  <si>
    <t>MATERIAIS/MEDICAMENTOS/DESPESAS DIVERSAS</t>
  </si>
  <si>
    <t>NUTRIÇÃO</t>
  </si>
  <si>
    <t>ALUGUÉIS</t>
  </si>
  <si>
    <t>TELEFONIA FIXA</t>
  </si>
  <si>
    <t>INTERNET</t>
  </si>
  <si>
    <t>TAXAS CARTORIAL E JUDICIAL</t>
  </si>
  <si>
    <t>PROPAGANDA/PUBLICACOES E PERIODICOS</t>
  </si>
  <si>
    <t>TAXAS CONDOMINIOS</t>
  </si>
  <si>
    <t>IPTU</t>
  </si>
  <si>
    <t>DESPESAS BANCARIAS</t>
  </si>
  <si>
    <t>JUROS DESEMBOLSADOS</t>
  </si>
  <si>
    <t>DESPESAS OPERACIONAIS CONV. MINISTÉRIO DA SAÚDE</t>
  </si>
  <si>
    <t>DESPESAS COM CONVENIO MINISTÉRIO DA SAÚDE</t>
  </si>
  <si>
    <t>DESPESA COM DOAÇÕES CONVENIO 882140/18</t>
  </si>
  <si>
    <t>DESPESA COM DOAÇÕES CONVENIO 888111/19</t>
  </si>
  <si>
    <t>DESPESA COM DOAÇÕES CONVENIO 904732/2020</t>
  </si>
  <si>
    <t>Despesa administrativa quando OSS e unidade gerida se situar em localidades diversas</t>
  </si>
  <si>
    <t>Metodologia de Avaliação da Transparência dos Contratos de Gestão da SES - CGE/TCE- 3ª Edição (2023)
Item  3.11.7 Despesa administrativa quando OSS e unidade gerida se situar em localidades diversas (Item 12.1.v da Minuta Padrão do Contrato de Gestão – PGE)</t>
  </si>
  <si>
    <t>003/2014 - 11º Aditivo</t>
  </si>
  <si>
    <t>15/07/2023 a 15/07/2026</t>
  </si>
  <si>
    <t>Abril/2024</t>
  </si>
  <si>
    <t>Goiânia, 04 de dezembro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</si>
</sst>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#,##0;[Red]#,##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/>
    </xf>
    <xf numFmtId="164" fontId="9" fillId="2" borderId="0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vertical="center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/>
      <protection hidden="1"/>
    </xf>
    <xf numFmtId="0" fontId="14" fillId="4" borderId="3" xfId="0" applyFont="1" applyFill="1" applyBorder="1" applyAlignment="1" applyProtection="1">
      <alignment horizontal="center" vertical="center"/>
      <protection hidden="1"/>
    </xf>
    <xf numFmtId="10" fontId="14" fillId="0" borderId="3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vertical="center"/>
    </xf>
    <xf numFmtId="0" fontId="13" fillId="3" borderId="4" xfId="0" applyFont="1" applyFill="1" applyBorder="1" applyAlignment="1" applyProtection="1">
      <alignment vertical="center"/>
      <protection hidden="1"/>
    </xf>
    <xf numFmtId="0" fontId="13" fillId="3" borderId="3" xfId="0" applyFont="1" applyFill="1" applyBorder="1" applyAlignment="1" applyProtection="1">
      <alignment horizontal="center" vertical="center"/>
      <protection hidden="1"/>
    </xf>
    <xf numFmtId="0" fontId="13" fillId="3" borderId="3" xfId="0" applyFont="1" applyFill="1" applyBorder="1" applyAlignment="1" applyProtection="1">
      <alignment vertical="center"/>
      <protection hidden="1"/>
    </xf>
    <xf numFmtId="164" fontId="15" fillId="0" borderId="3" xfId="1" applyNumberFormat="1" applyFont="1" applyBorder="1" applyAlignment="1" applyProtection="1">
      <alignment vertical="center"/>
      <protection hidden="1"/>
    </xf>
    <xf numFmtId="164" fontId="15" fillId="0" borderId="5" xfId="1" applyNumberFormat="1" applyFont="1" applyBorder="1" applyAlignment="1" applyProtection="1">
      <alignment vertical="center"/>
      <protection hidden="1"/>
    </xf>
    <xf numFmtId="0" fontId="13" fillId="3" borderId="6" xfId="0" applyFont="1" applyFill="1" applyBorder="1" applyAlignment="1" applyProtection="1">
      <alignment vertical="center"/>
      <protection hidden="1"/>
    </xf>
    <xf numFmtId="164" fontId="15" fillId="0" borderId="6" xfId="1" applyNumberFormat="1" applyFont="1" applyBorder="1" applyAlignment="1" applyProtection="1">
      <alignment vertical="center"/>
      <protection hidden="1"/>
    </xf>
    <xf numFmtId="164" fontId="15" fillId="0" borderId="7" xfId="1" applyNumberFormat="1" applyFont="1" applyBorder="1" applyAlignment="1" applyProtection="1">
      <alignment vertical="center"/>
      <protection hidden="1"/>
    </xf>
    <xf numFmtId="164" fontId="15" fillId="0" borderId="8" xfId="1" applyNumberFormat="1" applyFont="1" applyBorder="1" applyAlignment="1" applyProtection="1">
      <alignment vertical="center"/>
      <protection hidden="1"/>
    </xf>
    <xf numFmtId="164" fontId="15" fillId="0" borderId="9" xfId="1" applyNumberFormat="1" applyFont="1" applyBorder="1" applyAlignment="1" applyProtection="1">
      <alignment vertical="center"/>
      <protection hidden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vertical="center"/>
      <protection hidden="1"/>
    </xf>
    <xf numFmtId="164" fontId="13" fillId="3" borderId="1" xfId="1" applyNumberFormat="1" applyFont="1" applyFill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64" fontId="13" fillId="0" borderId="0" xfId="1" applyNumberFormat="1" applyFont="1" applyFill="1" applyBorder="1" applyProtection="1">
      <protection hidden="1"/>
    </xf>
    <xf numFmtId="166" fontId="3" fillId="0" borderId="0" xfId="0" applyNumberFormat="1" applyFont="1" applyAlignment="1">
      <alignment horizontal="left" vertical="top"/>
    </xf>
    <xf numFmtId="0" fontId="15" fillId="0" borderId="0" xfId="0" applyFont="1"/>
    <xf numFmtId="0" fontId="5" fillId="0" borderId="0" xfId="0" applyFont="1"/>
    <xf numFmtId="0" fontId="3" fillId="0" borderId="11" xfId="0" applyFont="1" applyBorder="1" applyAlignment="1">
      <alignment horizontal="center" vertical="top"/>
    </xf>
    <xf numFmtId="0" fontId="9" fillId="2" borderId="0" xfId="0" applyFont="1" applyFill="1" applyAlignment="1" applyProtection="1">
      <alignment vertical="center"/>
      <protection hidden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quotePrefix="1" applyFont="1" applyAlignment="1">
      <alignment horizontal="center"/>
    </xf>
    <xf numFmtId="0" fontId="19" fillId="5" borderId="1" xfId="0" applyFont="1" applyFill="1" applyBorder="1" applyAlignment="1">
      <alignment horizontal="center"/>
    </xf>
    <xf numFmtId="10" fontId="19" fillId="5" borderId="8" xfId="4" applyNumberFormat="1" applyFont="1" applyFill="1" applyBorder="1" applyAlignment="1">
      <alignment horizontal="center"/>
    </xf>
    <xf numFmtId="0" fontId="20" fillId="6" borderId="3" xfId="0" applyFont="1" applyFill="1" applyBorder="1" applyAlignment="1">
      <alignment horizontal="left" wrapText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44" fontId="15" fillId="0" borderId="12" xfId="0" applyNumberFormat="1" applyFont="1" applyBorder="1" applyAlignment="1">
      <alignment vertical="center"/>
    </xf>
    <xf numFmtId="44" fontId="15" fillId="0" borderId="0" xfId="0" applyNumberFormat="1" applyFont="1" applyAlignment="1">
      <alignment vertical="center"/>
    </xf>
    <xf numFmtId="4" fontId="20" fillId="7" borderId="3" xfId="5" applyNumberFormat="1" applyFont="1" applyFill="1" applyBorder="1" applyAlignment="1">
      <alignment horizontal="right" wrapText="1"/>
    </xf>
    <xf numFmtId="4" fontId="20" fillId="7" borderId="3" xfId="0" applyNumberFormat="1" applyFont="1" applyFill="1" applyBorder="1" applyAlignment="1">
      <alignment horizontal="right" wrapText="1"/>
    </xf>
    <xf numFmtId="0" fontId="20" fillId="7" borderId="3" xfId="0" applyFont="1" applyFill="1" applyBorder="1" applyAlignment="1">
      <alignment horizontal="left" wrapText="1"/>
    </xf>
    <xf numFmtId="0" fontId="22" fillId="0" borderId="3" xfId="0" applyFont="1" applyBorder="1" applyAlignment="1">
      <alignment horizontal="left" wrapText="1"/>
    </xf>
    <xf numFmtId="4" fontId="22" fillId="0" borderId="3" xfId="5" applyNumberFormat="1" applyFont="1" applyBorder="1" applyAlignment="1">
      <alignment horizontal="right" wrapText="1"/>
    </xf>
    <xf numFmtId="4" fontId="1" fillId="0" borderId="3" xfId="3" applyNumberFormat="1" applyFont="1" applyFill="1" applyBorder="1" applyAlignment="1"/>
    <xf numFmtId="4" fontId="19" fillId="7" borderId="3" xfId="3" applyNumberFormat="1" applyFont="1" applyFill="1" applyBorder="1" applyAlignment="1"/>
    <xf numFmtId="4" fontId="20" fillId="6" borderId="3" xfId="5" applyNumberFormat="1" applyFont="1" applyFill="1" applyBorder="1" applyAlignment="1">
      <alignment horizontal="right" wrapText="1"/>
    </xf>
    <xf numFmtId="4" fontId="19" fillId="0" borderId="3" xfId="3" applyNumberFormat="1" applyFont="1" applyBorder="1" applyAlignment="1"/>
    <xf numFmtId="4" fontId="22" fillId="0" borderId="3" xfId="0" applyNumberFormat="1" applyFont="1" applyBorder="1" applyAlignment="1">
      <alignment horizontal="right" wrapText="1"/>
    </xf>
    <xf numFmtId="49" fontId="14" fillId="4" borderId="3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9" fillId="5" borderId="4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165" fontId="11" fillId="0" borderId="0" xfId="2" applyNumberFormat="1" applyFont="1" applyAlignment="1">
      <alignment horizontal="center" vertical="center" wrapText="1"/>
    </xf>
    <xf numFmtId="165" fontId="16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left" vertical="top"/>
    </xf>
  </cellXfs>
  <cellStyles count="7">
    <cellStyle name="Moeda" xfId="3" builtinId="4"/>
    <cellStyle name="Normal" xfId="0" builtinId="0"/>
    <cellStyle name="Normal 6" xfId="5" xr:uid="{2BEA9AAA-4DD7-41A6-A5E9-F378FD3B47E3}"/>
    <cellStyle name="Normal_BPA OUTUBRO 2" xfId="2" xr:uid="{00C6F026-9ABD-4A72-8A75-C8E9D0B8F8BB}"/>
    <cellStyle name="Porcentagem" xfId="4" builtinId="5"/>
    <cellStyle name="Vírgula" xfId="1" builtinId="3"/>
    <cellStyle name="Vírgula 2" xfId="6" xr:uid="{98B088F5-2621-4779-BB29-FCC873908F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250501</xdr:colOff>
      <xdr:row>0</xdr:row>
      <xdr:rowOff>254000</xdr:rowOff>
    </xdr:from>
    <xdr:to>
      <xdr:col>5</xdr:col>
      <xdr:colOff>800100</xdr:colOff>
      <xdr:row>0</xdr:row>
      <xdr:rowOff>1695450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DCA5375-35C1-42CD-A7F8-07B9C4D42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76" y="254000"/>
          <a:ext cx="7655249" cy="1441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62DC0-EDDB-40C2-841C-5998A979CE9A}">
  <dimension ref="B1:H129"/>
  <sheetViews>
    <sheetView showGridLines="0" tabSelected="1" zoomScaleNormal="100" zoomScaleSheetLayoutView="100" workbookViewId="0">
      <selection activeCell="J13" sqref="J13"/>
    </sheetView>
  </sheetViews>
  <sheetFormatPr defaultColWidth="8.7265625" defaultRowHeight="14" x14ac:dyDescent="0.3"/>
  <cols>
    <col min="1" max="1" width="2.7265625" style="3" customWidth="1"/>
    <col min="2" max="2" width="50.81640625" style="1" customWidth="1"/>
    <col min="3" max="4" width="18.54296875" style="2" customWidth="1"/>
    <col min="5" max="6" width="18.54296875" style="3" customWidth="1"/>
    <col min="7" max="7" width="14.54296875" style="3" customWidth="1"/>
    <col min="8" max="16384" width="8.7265625" style="3"/>
  </cols>
  <sheetData>
    <row r="1" spans="2:6" ht="145" customHeight="1" x14ac:dyDescent="0.3"/>
    <row r="2" spans="2:6" s="4" customFormat="1" ht="37" customHeight="1" x14ac:dyDescent="0.35">
      <c r="B2" s="74" t="s">
        <v>93</v>
      </c>
      <c r="C2" s="74"/>
      <c r="D2" s="74"/>
      <c r="E2" s="74"/>
      <c r="F2" s="74"/>
    </row>
    <row r="3" spans="2:6" s="4" customFormat="1" ht="13.5" customHeight="1" x14ac:dyDescent="0.35">
      <c r="B3" s="5"/>
      <c r="C3" s="5"/>
      <c r="D3" s="5"/>
    </row>
    <row r="4" spans="2:6" s="4" customFormat="1" ht="60" customHeight="1" x14ac:dyDescent="0.35">
      <c r="B4" s="75" t="s">
        <v>94</v>
      </c>
      <c r="C4" s="75"/>
      <c r="D4" s="75"/>
      <c r="E4" s="75"/>
      <c r="F4" s="75"/>
    </row>
    <row r="5" spans="2:6" s="4" customFormat="1" ht="17.149999999999999" customHeight="1" x14ac:dyDescent="0.35">
      <c r="B5" s="6" t="s">
        <v>0</v>
      </c>
      <c r="C5" s="6" t="s">
        <v>1</v>
      </c>
      <c r="D5" s="7"/>
    </row>
    <row r="6" spans="2:6" s="4" customFormat="1" ht="17.149999999999999" customHeight="1" x14ac:dyDescent="0.35">
      <c r="B6" s="8" t="s">
        <v>2</v>
      </c>
      <c r="C6" s="8" t="s">
        <v>3</v>
      </c>
      <c r="D6" s="9"/>
    </row>
    <row r="7" spans="2:6" s="4" customFormat="1" ht="17.149999999999999" customHeight="1" x14ac:dyDescent="0.35">
      <c r="B7" s="8" t="s">
        <v>4</v>
      </c>
      <c r="C7" s="8" t="s">
        <v>5</v>
      </c>
      <c r="D7" s="9"/>
    </row>
    <row r="8" spans="2:6" s="4" customFormat="1" ht="17.149999999999999" customHeight="1" x14ac:dyDescent="0.35">
      <c r="B8" s="10" t="s">
        <v>2</v>
      </c>
      <c r="C8" s="10" t="s">
        <v>6</v>
      </c>
      <c r="D8" s="9"/>
    </row>
    <row r="9" spans="2:6" s="4" customFormat="1" ht="17.149999999999999" customHeight="1" x14ac:dyDescent="0.3">
      <c r="B9" s="11" t="s">
        <v>7</v>
      </c>
      <c r="C9" s="43" t="s">
        <v>35</v>
      </c>
      <c r="D9" s="43"/>
      <c r="E9" s="43"/>
    </row>
    <row r="10" spans="2:6" s="4" customFormat="1" ht="17.149999999999999" customHeight="1" x14ac:dyDescent="0.3">
      <c r="B10" s="11"/>
      <c r="C10" s="43" t="s">
        <v>34</v>
      </c>
      <c r="D10" s="43"/>
      <c r="E10" s="43"/>
    </row>
    <row r="11" spans="2:6" s="4" customFormat="1" ht="17.149999999999999" customHeight="1" x14ac:dyDescent="0.35">
      <c r="B11" s="13" t="s">
        <v>2</v>
      </c>
      <c r="C11" s="12" t="s">
        <v>23</v>
      </c>
      <c r="D11" s="14"/>
    </row>
    <row r="12" spans="2:6" s="4" customFormat="1" ht="17.149999999999999" customHeight="1" x14ac:dyDescent="0.35">
      <c r="B12" s="10" t="s">
        <v>8</v>
      </c>
      <c r="C12" s="15" t="s">
        <v>95</v>
      </c>
      <c r="D12" s="16"/>
    </row>
    <row r="13" spans="2:6" s="4" customFormat="1" ht="17.149999999999999" customHeight="1" x14ac:dyDescent="0.35">
      <c r="B13" s="8" t="s">
        <v>9</v>
      </c>
      <c r="C13" s="15" t="s">
        <v>96</v>
      </c>
      <c r="D13" s="16"/>
    </row>
    <row r="14" spans="2:6" s="4" customFormat="1" ht="17.149999999999999" customHeight="1" x14ac:dyDescent="0.35">
      <c r="B14" s="15" t="s">
        <v>10</v>
      </c>
      <c r="C14" s="17">
        <v>33007376.07</v>
      </c>
      <c r="D14" s="16"/>
    </row>
    <row r="15" spans="2:6" s="4" customFormat="1" ht="25" customHeight="1" x14ac:dyDescent="0.35">
      <c r="C15" s="72"/>
      <c r="D15" s="72"/>
    </row>
    <row r="16" spans="2:6" s="4" customFormat="1" ht="25" customHeight="1" x14ac:dyDescent="0.35">
      <c r="B16" s="18" t="s">
        <v>11</v>
      </c>
      <c r="C16" s="72"/>
      <c r="D16" s="72"/>
    </row>
    <row r="17" spans="2:8" s="4" customFormat="1" ht="25" customHeight="1" x14ac:dyDescent="0.35">
      <c r="B17" s="19" t="s">
        <v>12</v>
      </c>
      <c r="C17" s="19" t="s">
        <v>13</v>
      </c>
      <c r="D17" s="20" t="s">
        <v>14</v>
      </c>
    </row>
    <row r="18" spans="2:8" s="4" customFormat="1" ht="25" customHeight="1" x14ac:dyDescent="0.35">
      <c r="B18" s="21" t="s">
        <v>24</v>
      </c>
      <c r="C18" s="64" t="s">
        <v>97</v>
      </c>
      <c r="D18" s="22">
        <v>0.49850351599999998</v>
      </c>
    </row>
    <row r="19" spans="2:8" s="4" customFormat="1" ht="16.5" customHeight="1" x14ac:dyDescent="0.35">
      <c r="B19" s="23"/>
      <c r="C19" s="73"/>
      <c r="D19" s="73"/>
      <c r="E19" s="53"/>
      <c r="F19" s="53"/>
    </row>
    <row r="20" spans="2:8" s="4" customFormat="1" ht="25" customHeight="1" x14ac:dyDescent="0.35">
      <c r="B20" s="24" t="s">
        <v>15</v>
      </c>
      <c r="C20" s="25" t="s">
        <v>16</v>
      </c>
      <c r="D20" s="20" t="s">
        <v>25</v>
      </c>
      <c r="E20" s="52"/>
      <c r="F20" s="53"/>
    </row>
    <row r="21" spans="2:8" s="4" customFormat="1" ht="25" customHeight="1" x14ac:dyDescent="0.35">
      <c r="B21" s="26" t="s">
        <v>17</v>
      </c>
      <c r="C21" s="27">
        <v>1539345.64</v>
      </c>
      <c r="D21" s="28">
        <f>C21*D18</f>
        <v>767369.21387927013</v>
      </c>
      <c r="E21" s="52"/>
      <c r="F21" s="53"/>
    </row>
    <row r="22" spans="2:8" s="4" customFormat="1" ht="25" customHeight="1" x14ac:dyDescent="0.35">
      <c r="B22" s="29" t="s">
        <v>18</v>
      </c>
      <c r="C22" s="30">
        <v>46612.12</v>
      </c>
      <c r="D22" s="31">
        <f>C22*D18</f>
        <v>23236.30570821392</v>
      </c>
      <c r="E22" s="52"/>
      <c r="F22" s="53"/>
    </row>
    <row r="23" spans="2:8" ht="25" customHeight="1" x14ac:dyDescent="0.3">
      <c r="B23" s="26" t="s">
        <v>19</v>
      </c>
      <c r="C23" s="27">
        <v>422542.46</v>
      </c>
      <c r="D23" s="27">
        <f>C23*D18</f>
        <v>210638.90196928935</v>
      </c>
      <c r="E23" s="52"/>
      <c r="F23" s="53"/>
      <c r="G23" s="4"/>
    </row>
    <row r="24" spans="2:8" ht="25" customHeight="1" x14ac:dyDescent="0.3">
      <c r="B24" s="26" t="s">
        <v>20</v>
      </c>
      <c r="C24" s="32">
        <v>0</v>
      </c>
      <c r="D24" s="33">
        <f>C24*D18</f>
        <v>0</v>
      </c>
      <c r="E24" s="52"/>
      <c r="F24" s="53"/>
      <c r="G24" s="4"/>
      <c r="H24" s="34"/>
    </row>
    <row r="25" spans="2:8" ht="25" customHeight="1" x14ac:dyDescent="0.3">
      <c r="B25" s="35"/>
      <c r="C25" s="36">
        <f>SUM(C21:C24)</f>
        <v>2008500.22</v>
      </c>
      <c r="D25" s="36">
        <f>SUM(D21:D24)</f>
        <v>1001244.4215567734</v>
      </c>
      <c r="E25" s="52"/>
      <c r="F25" s="53"/>
      <c r="G25" s="4"/>
    </row>
    <row r="26" spans="2:8" ht="12.65" customHeight="1" x14ac:dyDescent="0.3">
      <c r="B26" s="37"/>
      <c r="C26" s="38"/>
      <c r="D26" s="38"/>
    </row>
    <row r="27" spans="2:8" ht="12.65" customHeight="1" x14ac:dyDescent="0.3">
      <c r="B27" s="37"/>
      <c r="C27" s="38"/>
      <c r="D27" s="38"/>
    </row>
    <row r="28" spans="2:8" ht="15" customHeight="1" x14ac:dyDescent="0.35">
      <c r="B28" s="50" t="s">
        <v>36</v>
      </c>
      <c r="C28"/>
      <c r="D28"/>
      <c r="E28"/>
      <c r="F28"/>
      <c r="G28"/>
      <c r="H28"/>
    </row>
    <row r="29" spans="2:8" ht="14.15" customHeight="1" x14ac:dyDescent="0.3">
      <c r="B29" s="65"/>
      <c r="C29" s="65"/>
      <c r="D29" s="65"/>
      <c r="E29" s="65"/>
      <c r="F29" s="65"/>
      <c r="G29" s="65"/>
    </row>
    <row r="30" spans="2:8" ht="14.15" customHeight="1" x14ac:dyDescent="0.3">
      <c r="B30" s="51"/>
      <c r="C30" s="51"/>
      <c r="D30" s="51"/>
      <c r="E30" s="51"/>
      <c r="F30" s="51"/>
      <c r="G30" s="51"/>
    </row>
    <row r="31" spans="2:8" ht="14.15" customHeight="1" x14ac:dyDescent="0.35">
      <c r="B31" s="76" t="s">
        <v>98</v>
      </c>
      <c r="C31" s="40"/>
      <c r="D31" s="41"/>
    </row>
    <row r="32" spans="2:8" ht="14.15" customHeight="1" x14ac:dyDescent="0.35">
      <c r="B32" s="39"/>
      <c r="C32" s="40"/>
      <c r="D32" s="41"/>
    </row>
    <row r="34" spans="2:5" ht="14.15" customHeight="1" x14ac:dyDescent="0.35">
      <c r="B34" s="39"/>
      <c r="C34" s="40"/>
      <c r="D34" s="41"/>
    </row>
    <row r="35" spans="2:5" ht="14.15" customHeight="1" x14ac:dyDescent="0.3">
      <c r="B35" s="3"/>
      <c r="C35" s="3"/>
      <c r="D35" s="66"/>
      <c r="E35" s="66"/>
    </row>
    <row r="36" spans="2:5" ht="20.149999999999999" customHeight="1" x14ac:dyDescent="0.3">
      <c r="B36" s="42" t="s">
        <v>21</v>
      </c>
      <c r="C36" s="3"/>
      <c r="D36" s="67" t="s">
        <v>22</v>
      </c>
      <c r="E36" s="67"/>
    </row>
    <row r="37" spans="2:5" ht="12.65" customHeight="1" x14ac:dyDescent="0.3">
      <c r="B37" s="3"/>
      <c r="C37" s="38"/>
      <c r="D37" s="38"/>
    </row>
    <row r="38" spans="2:5" ht="12.65" customHeight="1" x14ac:dyDescent="0.35">
      <c r="B38"/>
      <c r="C38"/>
      <c r="D38"/>
    </row>
    <row r="39" spans="2:5" ht="12.65" customHeight="1" x14ac:dyDescent="0.35">
      <c r="B39" s="44" t="s">
        <v>26</v>
      </c>
      <c r="C39" s="44"/>
      <c r="D39" s="44"/>
    </row>
    <row r="40" spans="2:5" ht="12.65" customHeight="1" x14ac:dyDescent="0.35">
      <c r="B40" s="44" t="s">
        <v>27</v>
      </c>
      <c r="C40" s="45" t="s">
        <v>24</v>
      </c>
      <c r="D40" s="46" t="s">
        <v>37</v>
      </c>
    </row>
    <row r="41" spans="2:5" ht="12.65" customHeight="1" x14ac:dyDescent="0.35">
      <c r="B41" s="68" t="s">
        <v>28</v>
      </c>
      <c r="C41" s="69"/>
      <c r="D41" s="47" t="s">
        <v>24</v>
      </c>
    </row>
    <row r="42" spans="2:5" ht="12.65" customHeight="1" x14ac:dyDescent="0.35">
      <c r="B42" s="70"/>
      <c r="C42" s="71"/>
      <c r="D42" s="48">
        <v>0.4985</v>
      </c>
    </row>
    <row r="43" spans="2:5" ht="12.65" customHeight="1" x14ac:dyDescent="0.3">
      <c r="B43" s="56" t="s">
        <v>29</v>
      </c>
      <c r="C43" s="54">
        <v>1423471.86</v>
      </c>
      <c r="D43" s="54">
        <v>709606.13221000007</v>
      </c>
    </row>
    <row r="44" spans="2:5" ht="14.15" customHeight="1" x14ac:dyDescent="0.35">
      <c r="B44" s="57" t="s">
        <v>38</v>
      </c>
      <c r="C44" s="58">
        <v>685985.87</v>
      </c>
      <c r="D44" s="59">
        <v>341963.95619499998</v>
      </c>
    </row>
    <row r="45" spans="2:5" ht="14.15" customHeight="1" x14ac:dyDescent="0.35">
      <c r="B45" s="57" t="s">
        <v>39</v>
      </c>
      <c r="C45" s="58">
        <v>162.31</v>
      </c>
      <c r="D45" s="59">
        <v>80.911535000000001</v>
      </c>
    </row>
    <row r="46" spans="2:5" ht="14.15" customHeight="1" x14ac:dyDescent="0.35">
      <c r="B46" s="57" t="s">
        <v>40</v>
      </c>
      <c r="C46" s="58">
        <v>12075.86</v>
      </c>
      <c r="D46" s="59">
        <v>6019.81621</v>
      </c>
    </row>
    <row r="47" spans="2:5" ht="14.15" customHeight="1" x14ac:dyDescent="0.35">
      <c r="B47" s="57" t="s">
        <v>41</v>
      </c>
      <c r="C47" s="58">
        <v>110191.33</v>
      </c>
      <c r="D47" s="59">
        <v>54930.378004999999</v>
      </c>
    </row>
    <row r="48" spans="2:5" ht="14.15" customHeight="1" x14ac:dyDescent="0.35">
      <c r="B48" s="57" t="s">
        <v>42</v>
      </c>
      <c r="C48" s="58">
        <v>210172.78</v>
      </c>
      <c r="D48" s="59">
        <v>104771.13082999999</v>
      </c>
    </row>
    <row r="49" spans="2:4" ht="14.15" customHeight="1" x14ac:dyDescent="0.35">
      <c r="B49" s="57" t="s">
        <v>43</v>
      </c>
      <c r="C49" s="58">
        <v>706</v>
      </c>
      <c r="D49" s="59">
        <v>351.94099999999997</v>
      </c>
    </row>
    <row r="50" spans="2:4" ht="14.15" customHeight="1" x14ac:dyDescent="0.35">
      <c r="B50" s="57" t="s">
        <v>44</v>
      </c>
      <c r="C50" s="58">
        <v>12750</v>
      </c>
      <c r="D50" s="59">
        <v>6355.875</v>
      </c>
    </row>
    <row r="51" spans="2:4" ht="14.15" customHeight="1" x14ac:dyDescent="0.35">
      <c r="B51" s="57" t="s">
        <v>45</v>
      </c>
      <c r="C51" s="58">
        <v>16616.32</v>
      </c>
      <c r="D51" s="59">
        <v>8283.2355200000002</v>
      </c>
    </row>
    <row r="52" spans="2:4" ht="14.15" customHeight="1" x14ac:dyDescent="0.35">
      <c r="B52" s="57" t="s">
        <v>46</v>
      </c>
      <c r="C52" s="58">
        <v>0</v>
      </c>
      <c r="D52" s="59">
        <v>0</v>
      </c>
    </row>
    <row r="53" spans="2:4" ht="14.15" customHeight="1" x14ac:dyDescent="0.35">
      <c r="B53" s="57" t="s">
        <v>47</v>
      </c>
      <c r="C53" s="58">
        <v>-16.360000000000127</v>
      </c>
      <c r="D53" s="59">
        <v>-8.1554600000000637</v>
      </c>
    </row>
    <row r="54" spans="2:4" ht="14.15" customHeight="1" x14ac:dyDescent="0.35">
      <c r="B54" s="57" t="s">
        <v>48</v>
      </c>
      <c r="C54" s="58">
        <v>0</v>
      </c>
      <c r="D54" s="59">
        <v>0</v>
      </c>
    </row>
    <row r="55" spans="2:4" ht="14.15" customHeight="1" x14ac:dyDescent="0.35">
      <c r="B55" s="57" t="s">
        <v>49</v>
      </c>
      <c r="C55" s="58">
        <v>0</v>
      </c>
      <c r="D55" s="59">
        <v>0</v>
      </c>
    </row>
    <row r="56" spans="2:4" ht="14.15" customHeight="1" x14ac:dyDescent="0.35">
      <c r="B56" s="57" t="s">
        <v>50</v>
      </c>
      <c r="C56" s="58">
        <v>359247.08</v>
      </c>
      <c r="D56" s="59">
        <v>179084.66938000001</v>
      </c>
    </row>
    <row r="57" spans="2:4" ht="14.15" customHeight="1" x14ac:dyDescent="0.35">
      <c r="B57" s="57" t="s">
        <v>51</v>
      </c>
      <c r="C57" s="58">
        <v>784.8</v>
      </c>
      <c r="D57" s="59">
        <v>391.22279999999995</v>
      </c>
    </row>
    <row r="58" spans="2:4" ht="14.15" customHeight="1" x14ac:dyDescent="0.35">
      <c r="B58" s="57" t="s">
        <v>52</v>
      </c>
      <c r="C58" s="58">
        <v>14795.87</v>
      </c>
      <c r="D58" s="59">
        <v>7375.7411950000005</v>
      </c>
    </row>
    <row r="59" spans="2:4" ht="14.15" customHeight="1" x14ac:dyDescent="0.35">
      <c r="B59" s="56" t="s">
        <v>53</v>
      </c>
      <c r="C59" s="54">
        <v>115873.78</v>
      </c>
      <c r="D59" s="60">
        <v>57763.07933</v>
      </c>
    </row>
    <row r="60" spans="2:4" ht="14.15" customHeight="1" x14ac:dyDescent="0.35">
      <c r="B60" s="57" t="s">
        <v>54</v>
      </c>
      <c r="C60" s="58">
        <v>115873.78</v>
      </c>
      <c r="D60" s="59">
        <v>57763.07933</v>
      </c>
    </row>
    <row r="61" spans="2:4" ht="14.15" customHeight="1" x14ac:dyDescent="0.35">
      <c r="B61" s="56" t="s">
        <v>55</v>
      </c>
      <c r="C61" s="54">
        <v>0</v>
      </c>
      <c r="D61" s="60">
        <v>0</v>
      </c>
    </row>
    <row r="62" spans="2:4" ht="14.15" customHeight="1" x14ac:dyDescent="0.35">
      <c r="B62" s="57" t="s">
        <v>56</v>
      </c>
      <c r="C62" s="58">
        <v>0</v>
      </c>
      <c r="D62" s="59">
        <v>0</v>
      </c>
    </row>
    <row r="63" spans="2:4" ht="14.15" customHeight="1" x14ac:dyDescent="0.3">
      <c r="B63" s="57" t="s">
        <v>57</v>
      </c>
      <c r="C63" s="58">
        <v>0</v>
      </c>
      <c r="D63" s="58">
        <v>0</v>
      </c>
    </row>
    <row r="64" spans="2:4" ht="14.15" customHeight="1" x14ac:dyDescent="0.35">
      <c r="B64" s="56" t="s">
        <v>58</v>
      </c>
      <c r="C64" s="54">
        <v>422542.46</v>
      </c>
      <c r="D64" s="60">
        <v>210638.89631000001</v>
      </c>
    </row>
    <row r="65" spans="2:4" ht="14.15" customHeight="1" x14ac:dyDescent="0.3">
      <c r="B65" s="56" t="s">
        <v>59</v>
      </c>
      <c r="C65" s="54">
        <v>422542.46</v>
      </c>
      <c r="D65" s="54">
        <v>210638.89631000001</v>
      </c>
    </row>
    <row r="66" spans="2:4" ht="14.15" customHeight="1" x14ac:dyDescent="0.35">
      <c r="B66" s="57" t="s">
        <v>60</v>
      </c>
      <c r="C66" s="58">
        <v>165538.44</v>
      </c>
      <c r="D66" s="59">
        <v>82520.912339999995</v>
      </c>
    </row>
    <row r="67" spans="2:4" ht="14.15" customHeight="1" x14ac:dyDescent="0.35">
      <c r="B67" s="57" t="s">
        <v>61</v>
      </c>
      <c r="C67" s="58">
        <v>0</v>
      </c>
      <c r="D67" s="59">
        <v>0</v>
      </c>
    </row>
    <row r="68" spans="2:4" ht="14.15" customHeight="1" x14ac:dyDescent="0.35">
      <c r="B68" s="57" t="s">
        <v>62</v>
      </c>
      <c r="C68" s="58">
        <v>22091</v>
      </c>
      <c r="D68" s="59">
        <v>11012.363499999999</v>
      </c>
    </row>
    <row r="69" spans="2:4" ht="14.15" customHeight="1" x14ac:dyDescent="0.35">
      <c r="B69" s="57" t="s">
        <v>63</v>
      </c>
      <c r="C69" s="58">
        <v>0</v>
      </c>
      <c r="D69" s="59">
        <v>0</v>
      </c>
    </row>
    <row r="70" spans="2:4" ht="14.15" customHeight="1" x14ac:dyDescent="0.35">
      <c r="B70" s="57" t="s">
        <v>64</v>
      </c>
      <c r="C70" s="58">
        <v>17217.8</v>
      </c>
      <c r="D70" s="59">
        <v>8583.0733</v>
      </c>
    </row>
    <row r="71" spans="2:4" ht="14.15" customHeight="1" x14ac:dyDescent="0.35">
      <c r="B71" s="57" t="s">
        <v>65</v>
      </c>
      <c r="C71" s="58">
        <v>96965.82</v>
      </c>
      <c r="D71" s="59">
        <v>48337.46127</v>
      </c>
    </row>
    <row r="72" spans="2:4" ht="14.15" customHeight="1" x14ac:dyDescent="0.35">
      <c r="B72" s="57" t="s">
        <v>66</v>
      </c>
      <c r="C72" s="58">
        <v>4819.3999999999996</v>
      </c>
      <c r="D72" s="59">
        <v>2402.4708999999998</v>
      </c>
    </row>
    <row r="73" spans="2:4" ht="14.15" customHeight="1" x14ac:dyDescent="0.35">
      <c r="B73" s="57" t="s">
        <v>67</v>
      </c>
      <c r="C73" s="58">
        <v>62850</v>
      </c>
      <c r="D73" s="59">
        <v>31330.724999999999</v>
      </c>
    </row>
    <row r="74" spans="2:4" ht="14.15" customHeight="1" x14ac:dyDescent="0.35">
      <c r="B74" s="57" t="s">
        <v>68</v>
      </c>
      <c r="C74" s="58">
        <v>0</v>
      </c>
      <c r="D74" s="59">
        <v>0</v>
      </c>
    </row>
    <row r="75" spans="2:4" ht="14.15" customHeight="1" x14ac:dyDescent="0.35">
      <c r="B75" s="57" t="s">
        <v>69</v>
      </c>
      <c r="C75" s="58">
        <v>47460</v>
      </c>
      <c r="D75" s="59">
        <v>23658.81</v>
      </c>
    </row>
    <row r="76" spans="2:4" ht="14.15" customHeight="1" x14ac:dyDescent="0.35">
      <c r="B76" s="57" t="s">
        <v>70</v>
      </c>
      <c r="C76" s="58">
        <v>0</v>
      </c>
      <c r="D76" s="59">
        <v>0</v>
      </c>
    </row>
    <row r="77" spans="2:4" ht="14.15" customHeight="1" x14ac:dyDescent="0.35">
      <c r="B77" s="57" t="s">
        <v>71</v>
      </c>
      <c r="C77" s="58">
        <v>0</v>
      </c>
      <c r="D77" s="59">
        <v>0</v>
      </c>
    </row>
    <row r="78" spans="2:4" ht="14.15" customHeight="1" x14ac:dyDescent="0.35">
      <c r="B78" s="57" t="s">
        <v>72</v>
      </c>
      <c r="C78" s="58">
        <v>0</v>
      </c>
      <c r="D78" s="59">
        <v>0</v>
      </c>
    </row>
    <row r="79" spans="2:4" ht="14.15" customHeight="1" x14ac:dyDescent="0.35">
      <c r="B79" s="57" t="s">
        <v>73</v>
      </c>
      <c r="C79" s="58">
        <v>5600</v>
      </c>
      <c r="D79" s="59">
        <v>2791.6</v>
      </c>
    </row>
    <row r="80" spans="2:4" ht="14.15" customHeight="1" x14ac:dyDescent="0.35">
      <c r="B80" s="57" t="s">
        <v>74</v>
      </c>
      <c r="C80" s="58">
        <v>0</v>
      </c>
      <c r="D80" s="59">
        <v>0</v>
      </c>
    </row>
    <row r="81" spans="2:4" ht="14.15" customHeight="1" x14ac:dyDescent="0.35">
      <c r="B81" s="57" t="s">
        <v>75</v>
      </c>
      <c r="C81" s="58">
        <v>0</v>
      </c>
      <c r="D81" s="59">
        <v>0</v>
      </c>
    </row>
    <row r="82" spans="2:4" ht="14.15" customHeight="1" x14ac:dyDescent="0.35">
      <c r="B82" s="57" t="s">
        <v>76</v>
      </c>
      <c r="C82" s="58">
        <v>0</v>
      </c>
      <c r="D82" s="59">
        <v>0</v>
      </c>
    </row>
    <row r="83" spans="2:4" ht="14.15" customHeight="1" x14ac:dyDescent="0.35">
      <c r="B83" s="56" t="s">
        <v>77</v>
      </c>
      <c r="C83" s="54">
        <v>0</v>
      </c>
      <c r="D83" s="60">
        <v>0</v>
      </c>
    </row>
    <row r="84" spans="2:4" ht="14.15" customHeight="1" x14ac:dyDescent="0.35">
      <c r="B84" s="56" t="s">
        <v>30</v>
      </c>
      <c r="C84" s="54">
        <v>0</v>
      </c>
      <c r="D84" s="60">
        <v>0</v>
      </c>
    </row>
    <row r="85" spans="2:4" ht="14.15" customHeight="1" x14ac:dyDescent="0.35">
      <c r="B85" s="57" t="s">
        <v>78</v>
      </c>
      <c r="C85" s="58">
        <v>0</v>
      </c>
      <c r="D85" s="59">
        <v>0</v>
      </c>
    </row>
    <row r="86" spans="2:4" ht="14.15" customHeight="1" x14ac:dyDescent="0.35">
      <c r="B86" s="56" t="s">
        <v>31</v>
      </c>
      <c r="C86" s="54">
        <v>46612.12</v>
      </c>
      <c r="D86" s="60">
        <v>23236.311819999999</v>
      </c>
    </row>
    <row r="87" spans="2:4" ht="14.15" customHeight="1" x14ac:dyDescent="0.35">
      <c r="B87" s="56" t="s">
        <v>31</v>
      </c>
      <c r="C87" s="54">
        <v>46612.12</v>
      </c>
      <c r="D87" s="60">
        <v>23236.311819999999</v>
      </c>
    </row>
    <row r="88" spans="2:4" ht="14.15" customHeight="1" x14ac:dyDescent="0.35">
      <c r="B88" s="57" t="s">
        <v>79</v>
      </c>
      <c r="C88" s="58">
        <v>28000</v>
      </c>
      <c r="D88" s="59">
        <v>13958</v>
      </c>
    </row>
    <row r="89" spans="2:4" ht="14.15" customHeight="1" x14ac:dyDescent="0.35">
      <c r="B89" s="57" t="s">
        <v>80</v>
      </c>
      <c r="C89" s="58">
        <v>2359.0100000000002</v>
      </c>
      <c r="D89" s="59">
        <v>1175.9664850000001</v>
      </c>
    </row>
    <row r="90" spans="2:4" ht="14.15" customHeight="1" x14ac:dyDescent="0.35">
      <c r="B90" s="57" t="s">
        <v>81</v>
      </c>
      <c r="C90" s="58">
        <v>2908.5</v>
      </c>
      <c r="D90" s="59">
        <v>1449.88725</v>
      </c>
    </row>
    <row r="91" spans="2:4" ht="14.15" customHeight="1" x14ac:dyDescent="0.3">
      <c r="B91" s="57" t="s">
        <v>82</v>
      </c>
      <c r="C91" s="63">
        <v>0</v>
      </c>
      <c r="D91" s="63">
        <v>0</v>
      </c>
    </row>
    <row r="92" spans="2:4" ht="14.15" customHeight="1" x14ac:dyDescent="0.35">
      <c r="B92" s="57" t="s">
        <v>83</v>
      </c>
      <c r="C92" s="58">
        <v>0</v>
      </c>
      <c r="D92" s="59">
        <v>0</v>
      </c>
    </row>
    <row r="93" spans="2:4" ht="14.15" customHeight="1" x14ac:dyDescent="0.35">
      <c r="B93" s="57" t="s">
        <v>84</v>
      </c>
      <c r="C93" s="58">
        <v>13344.61</v>
      </c>
      <c r="D93" s="59">
        <v>6652.2880850000001</v>
      </c>
    </row>
    <row r="94" spans="2:4" ht="14.15" customHeight="1" x14ac:dyDescent="0.35">
      <c r="B94" s="57" t="s">
        <v>85</v>
      </c>
      <c r="C94" s="58">
        <v>0</v>
      </c>
      <c r="D94" s="59">
        <v>0</v>
      </c>
    </row>
    <row r="95" spans="2:4" ht="14.15" customHeight="1" x14ac:dyDescent="0.3">
      <c r="B95" s="56" t="s">
        <v>32</v>
      </c>
      <c r="C95" s="55">
        <v>0</v>
      </c>
      <c r="D95" s="55">
        <v>0</v>
      </c>
    </row>
    <row r="96" spans="2:4" ht="14.15" customHeight="1" x14ac:dyDescent="0.35">
      <c r="B96" s="56" t="s">
        <v>32</v>
      </c>
      <c r="C96" s="54">
        <v>0</v>
      </c>
      <c r="D96" s="60">
        <v>0</v>
      </c>
    </row>
    <row r="97" spans="2:4" ht="14.15" customHeight="1" x14ac:dyDescent="0.35">
      <c r="B97" s="57" t="s">
        <v>86</v>
      </c>
      <c r="C97" s="58">
        <v>0</v>
      </c>
      <c r="D97" s="59">
        <v>0</v>
      </c>
    </row>
    <row r="98" spans="2:4" ht="14.15" customHeight="1" x14ac:dyDescent="0.3">
      <c r="B98" s="57" t="s">
        <v>87</v>
      </c>
      <c r="C98" s="58">
        <v>0</v>
      </c>
      <c r="D98" s="58">
        <v>0</v>
      </c>
    </row>
    <row r="99" spans="2:4" ht="14.15" customHeight="1" x14ac:dyDescent="0.35">
      <c r="B99" s="56" t="s">
        <v>88</v>
      </c>
      <c r="C99" s="54">
        <v>0</v>
      </c>
      <c r="D99" s="60">
        <v>0</v>
      </c>
    </row>
    <row r="100" spans="2:4" ht="14.15" customHeight="1" x14ac:dyDescent="0.35">
      <c r="B100" s="56" t="s">
        <v>89</v>
      </c>
      <c r="C100" s="54">
        <v>0</v>
      </c>
      <c r="D100" s="60">
        <v>0</v>
      </c>
    </row>
    <row r="101" spans="2:4" ht="14.15" customHeight="1" x14ac:dyDescent="0.35">
      <c r="B101" s="57" t="s">
        <v>89</v>
      </c>
      <c r="C101" s="58">
        <v>0</v>
      </c>
      <c r="D101" s="59">
        <v>0</v>
      </c>
    </row>
    <row r="102" spans="2:4" ht="14.15" customHeight="1" x14ac:dyDescent="0.35">
      <c r="B102" s="57" t="s">
        <v>90</v>
      </c>
      <c r="C102" s="58">
        <v>0</v>
      </c>
      <c r="D102" s="59">
        <v>0</v>
      </c>
    </row>
    <row r="103" spans="2:4" ht="14.15" customHeight="1" x14ac:dyDescent="0.35">
      <c r="B103" s="57" t="s">
        <v>91</v>
      </c>
      <c r="C103" s="58">
        <v>0</v>
      </c>
      <c r="D103" s="59">
        <v>0</v>
      </c>
    </row>
    <row r="104" spans="2:4" ht="14.15" customHeight="1" x14ac:dyDescent="0.35">
      <c r="B104" s="57" t="s">
        <v>92</v>
      </c>
      <c r="C104" s="58">
        <v>0</v>
      </c>
      <c r="D104" s="59">
        <v>0</v>
      </c>
    </row>
    <row r="105" spans="2:4" ht="14.15" customHeight="1" x14ac:dyDescent="0.35">
      <c r="B105" s="49" t="s">
        <v>33</v>
      </c>
      <c r="C105" s="61">
        <v>2008500.2200000002</v>
      </c>
      <c r="D105" s="62">
        <v>1001244.41967</v>
      </c>
    </row>
    <row r="106" spans="2:4" customFormat="1" ht="14.15" customHeight="1" x14ac:dyDescent="0.35"/>
    <row r="107" spans="2:4" customFormat="1" ht="14.15" customHeight="1" x14ac:dyDescent="0.35"/>
    <row r="108" spans="2:4" customFormat="1" ht="14.15" customHeight="1" x14ac:dyDescent="0.35"/>
    <row r="109" spans="2:4" customFormat="1" ht="14.15" customHeight="1" x14ac:dyDescent="0.35"/>
    <row r="110" spans="2:4" customFormat="1" ht="14.15" customHeight="1" x14ac:dyDescent="0.35"/>
    <row r="111" spans="2:4" customFormat="1" ht="14.15" customHeight="1" x14ac:dyDescent="0.35"/>
    <row r="112" spans="2:4" customFormat="1" ht="14.15" customHeight="1" x14ac:dyDescent="0.35"/>
    <row r="113" customFormat="1" ht="14.15" customHeight="1" x14ac:dyDescent="0.35"/>
    <row r="114" customFormat="1" ht="14.15" customHeight="1" x14ac:dyDescent="0.35"/>
    <row r="115" customFormat="1" ht="14.15" customHeight="1" x14ac:dyDescent="0.35"/>
    <row r="116" customFormat="1" ht="14.15" customHeight="1" x14ac:dyDescent="0.35"/>
    <row r="117" customFormat="1" ht="14.15" customHeight="1" x14ac:dyDescent="0.35"/>
    <row r="118" customFormat="1" ht="14.15" customHeight="1" x14ac:dyDescent="0.35"/>
    <row r="119" customFormat="1" ht="14.15" customHeight="1" x14ac:dyDescent="0.35"/>
    <row r="120" customFormat="1" ht="14.15" customHeight="1" x14ac:dyDescent="0.35"/>
    <row r="121" customFormat="1" ht="14.15" customHeight="1" x14ac:dyDescent="0.35"/>
    <row r="122" customFormat="1" ht="14.15" customHeight="1" x14ac:dyDescent="0.35"/>
    <row r="123" customFormat="1" ht="14.15" customHeight="1" x14ac:dyDescent="0.35"/>
    <row r="124" customFormat="1" ht="14.15" customHeight="1" x14ac:dyDescent="0.35"/>
    <row r="125" customFormat="1" ht="14.5" x14ac:dyDescent="0.35"/>
    <row r="126" customFormat="1" ht="14.5" x14ac:dyDescent="0.35"/>
    <row r="127" customFormat="1" ht="14.5" x14ac:dyDescent="0.35"/>
    <row r="128" customFormat="1" ht="14.5" x14ac:dyDescent="0.35"/>
    <row r="129" customFormat="1" ht="14.5" x14ac:dyDescent="0.35"/>
  </sheetData>
  <mergeCells count="9">
    <mergeCell ref="B2:F2"/>
    <mergeCell ref="B4:F4"/>
    <mergeCell ref="B29:G29"/>
    <mergeCell ref="D35:E35"/>
    <mergeCell ref="D36:E36"/>
    <mergeCell ref="B41:C42"/>
    <mergeCell ref="C15:D15"/>
    <mergeCell ref="C16:D16"/>
    <mergeCell ref="C19:D19"/>
  </mergeCells>
  <printOptions horizontalCentered="1"/>
  <pageMargins left="0.39370078740157483" right="7.874015748031496E-2" top="0.55118110236220474" bottom="0.55118110236220474" header="0.31496062992125984" footer="0.31496062992125984"/>
  <pageSetup paperSize="9" scale="59" fitToHeight="2" orientation="portrait" r:id="rId1"/>
  <headerFooter>
    <oddFooter>&amp;C&amp;G&amp;R&amp;P/&amp;N</oddFooter>
  </headerFooter>
  <rowBreaks count="1" manualBreakCount="1">
    <brk id="36" min="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HUGOL</vt:lpstr>
      <vt:lpstr>HUGOL!Area_de_impressao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 Silva Machado</dc:creator>
  <cp:lastModifiedBy>Setorial</cp:lastModifiedBy>
  <cp:lastPrinted>2024-06-25T20:08:37Z</cp:lastPrinted>
  <dcterms:created xsi:type="dcterms:W3CDTF">2023-07-18T13:53:25Z</dcterms:created>
  <dcterms:modified xsi:type="dcterms:W3CDTF">2025-01-20T19:47:48Z</dcterms:modified>
</cp:coreProperties>
</file>