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ECAD\"/>
    </mc:Choice>
  </mc:AlternateContent>
  <xr:revisionPtr revIDLastSave="0" documentId="13_ncr:1_{371069B2-BAC6-4787-8AE0-C71E86DAE566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ECAD" sheetId="3" r:id="rId1"/>
  </sheets>
  <definedNames>
    <definedName name="_xlnm.Print_Area" localSheetId="0">HECAD!$B$1:$G$123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D23" i="3"/>
  <c r="D22" i="3"/>
  <c r="D21" i="3"/>
  <c r="D24" i="3" l="1"/>
  <c r="C24" i="3"/>
</calcChain>
</file>

<file path=xl/sharedStrings.xml><?xml version="1.0" encoding="utf-8"?>
<sst xmlns="http://schemas.openxmlformats.org/spreadsheetml/2006/main" count="104" uniqueCount="97">
  <si>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</si>
  <si>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</si>
  <si>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</si>
  <si>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</si>
  <si>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</si>
  <si>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</si>
  <si>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</si>
  <si>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</si>
  <si>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</si>
  <si>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</si>
  <si>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</si>
  <si>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</si>
  <si>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</si>
  <si>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</si>
  <si>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</si>
  <si>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</si>
  <si>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</si>
  <si>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</si>
  <si>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</si>
  <si>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</si>
  <si>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</si>
  <si>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</si>
  <si>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</si>
  <si>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HOSPITAL ESTADUAL DA CRIANÇA E DO ADOLESCENTE - HECAD</t>
  </si>
  <si>
    <t>05.029.600/0009-53</t>
  </si>
  <si>
    <t>020/2023</t>
  </si>
  <si>
    <t>12/04/2023 a 12/04/2027</t>
  </si>
  <si>
    <t>HECAD</t>
  </si>
  <si>
    <t>RATEIO</t>
  </si>
  <si>
    <t>AGIR CORPORATIVO</t>
  </si>
  <si>
    <t>RATEIO DESPESAS</t>
  </si>
  <si>
    <t>Detalhamento das Despesas</t>
  </si>
  <si>
    <t>DESPESAS COM PESSOAL</t>
  </si>
  <si>
    <t>MATERIAIS E MEDICAMENTOS</t>
  </si>
  <si>
    <t>DESPESAS GERAIS</t>
  </si>
  <si>
    <t>DESPESAS FINANCEIRAS</t>
  </si>
  <si>
    <t>TOTAL</t>
  </si>
  <si>
    <t>1) Nota Explicativa: A base de cálculo do percentual utilizado para rateio das despesas totais da AGIR é de 100% dos contratos de Gestão SES/GO.</t>
  </si>
  <si>
    <t>ABRIL/2024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</si>
  <si>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</si>
  <si>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</si>
  <si>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</si>
  <si>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</si>
  <si>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</si>
  <si>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</si>
  <si>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</si>
  <si>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</si>
  <si>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</si>
  <si>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</si>
  <si>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</si>
  <si>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</si>
  <si>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</si>
  <si>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</si>
  <si>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</si>
  <si>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</si>
  <si>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</si>
  <si>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</si>
  <si>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</si>
  <si>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</si>
  <si>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</si>
  <si>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</si>
  <si>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</si>
  <si>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AUDITORIA EXTERNA</t>
  </si>
  <si>
    <t>SERV. DE VIGILANCIA</t>
  </si>
  <si>
    <t>SERV. DE MANUTENÇAO PREDIAL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</si>
  <si>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</si>
  <si>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</si>
  <si>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</si>
  <si>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</si>
  <si>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</si>
  <si>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LOCACAO EQUIPAMENTOS</t>
  </si>
  <si>
    <t>SERV. LOCAÇÕES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</si>
  <si>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</si>
  <si>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</si>
  <si>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</si>
  <si>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</si>
  <si>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</si>
  <si>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</si>
  <si>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</si>
  <si>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NUTRIÇÃO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</si>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</sst>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vertical="center" wrapText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0" fillId="5" borderId="1" xfId="0" applyFont="1" applyFill="1" applyBorder="1" applyAlignment="1">
      <alignment horizontal="center"/>
    </xf>
    <xf numFmtId="10" fontId="20" fillId="5" borderId="8" xfId="4" applyNumberFormat="1" applyFont="1" applyFill="1" applyBorder="1" applyAlignment="1">
      <alignment horizontal="center"/>
    </xf>
    <xf numFmtId="0" fontId="21" fillId="6" borderId="3" xfId="0" applyFont="1" applyFill="1" applyBorder="1" applyAlignment="1">
      <alignment horizontal="left" wrapText="1"/>
    </xf>
    <xf numFmtId="0" fontId="23" fillId="6" borderId="3" xfId="0" applyFont="1" applyFill="1" applyBorder="1" applyAlignment="1">
      <alignment horizontal="left" wrapText="1"/>
    </xf>
    <xf numFmtId="4" fontId="23" fillId="6" borderId="3" xfId="5" applyNumberFormat="1" applyFont="1" applyFill="1" applyBorder="1" applyAlignment="1">
      <alignment horizontal="right" wrapText="1"/>
    </xf>
    <xf numFmtId="4" fontId="0" fillId="0" borderId="3" xfId="3" applyNumberFormat="1" applyFont="1" applyBorder="1" applyAlignment="1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44" fontId="15" fillId="0" borderId="0" xfId="0" applyNumberFormat="1" applyFont="1" applyAlignment="1">
      <alignment vertical="center"/>
    </xf>
    <xf numFmtId="4" fontId="21" fillId="7" borderId="3" xfId="5" applyNumberFormat="1" applyFont="1" applyFill="1" applyBorder="1" applyAlignment="1">
      <alignment horizontal="right" wrapText="1"/>
    </xf>
    <xf numFmtId="4" fontId="21" fillId="7" borderId="3" xfId="0" applyNumberFormat="1" applyFont="1" applyFill="1" applyBorder="1" applyAlignment="1">
      <alignment horizontal="right" wrapText="1"/>
    </xf>
    <xf numFmtId="0" fontId="21" fillId="7" borderId="3" xfId="0" applyFont="1" applyFill="1" applyBorder="1" applyAlignment="1">
      <alignment horizontal="left" wrapText="1"/>
    </xf>
    <xf numFmtId="0" fontId="23" fillId="0" borderId="3" xfId="0" applyFont="1" applyBorder="1" applyAlignment="1">
      <alignment horizontal="left" wrapText="1"/>
    </xf>
    <xf numFmtId="4" fontId="23" fillId="0" borderId="3" xfId="5" applyNumberFormat="1" applyFont="1" applyBorder="1" applyAlignment="1">
      <alignment horizontal="right" wrapText="1"/>
    </xf>
    <xf numFmtId="4" fontId="1" fillId="0" borderId="3" xfId="3" applyNumberFormat="1" applyFont="1" applyFill="1" applyBorder="1" applyAlignment="1"/>
    <xf numFmtId="4" fontId="20" fillId="7" borderId="3" xfId="3" applyNumberFormat="1" applyFont="1" applyFill="1" applyBorder="1" applyAlignment="1"/>
    <xf numFmtId="4" fontId="21" fillId="6" borderId="3" xfId="5" applyNumberFormat="1" applyFont="1" applyFill="1" applyBorder="1" applyAlignment="1">
      <alignment horizontal="right" wrapText="1"/>
    </xf>
    <xf numFmtId="4" fontId="20" fillId="0" borderId="3" xfId="3" applyNumberFormat="1" applyFont="1" applyBorder="1" applyAlignment="1"/>
    <xf numFmtId="4" fontId="23" fillId="0" borderId="3" xfId="0" applyNumberFormat="1" applyFont="1" applyBorder="1" applyAlignment="1">
      <alignment horizontal="right" wrapText="1"/>
    </xf>
    <xf numFmtId="17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20" fillId="5" borderId="4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6" fontId="6" fillId="0" borderId="0" xfId="0" applyNumberFormat="1" applyFont="1" applyAlignment="1">
      <alignment horizontal="left" vertical="top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225425</xdr:rowOff>
    </xdr:from>
    <xdr:to>
      <xdr:col>5</xdr:col>
      <xdr:colOff>701675</xdr:colOff>
      <xdr:row>0</xdr:row>
      <xdr:rowOff>1606550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84104C0-32D9-41EE-969A-8F35D1BCB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225425"/>
          <a:ext cx="7635875" cy="1381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677B-B10C-45DB-8343-58E32B440A8C}">
  <dimension ref="B1:H127"/>
  <sheetViews>
    <sheetView showGridLines="0" tabSelected="1" zoomScaleNormal="100" zoomScaleSheetLayoutView="100" workbookViewId="0">
      <selection activeCell="J2" sqref="J2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4.179687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79" t="s">
        <v>94</v>
      </c>
      <c r="C2" s="79"/>
      <c r="D2" s="79"/>
      <c r="E2" s="79"/>
      <c r="F2" s="79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8" t="s">
        <v>95</v>
      </c>
      <c r="C4" s="78"/>
      <c r="D4" s="78"/>
      <c r="E4" s="78"/>
      <c r="F4" s="78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23</v>
      </c>
      <c r="D9" s="43"/>
      <c r="E9" s="43"/>
    </row>
    <row r="10" spans="2:6" s="4" customFormat="1" ht="17.149999999999999" customHeight="1" x14ac:dyDescent="0.35">
      <c r="B10" s="13" t="s">
        <v>2</v>
      </c>
      <c r="C10" s="12" t="s">
        <v>24</v>
      </c>
      <c r="D10" s="14"/>
    </row>
    <row r="11" spans="2:6" s="4" customFormat="1" ht="17.149999999999999" customHeight="1" x14ac:dyDescent="0.35">
      <c r="B11" s="10" t="s">
        <v>8</v>
      </c>
      <c r="C11" s="15" t="s">
        <v>25</v>
      </c>
      <c r="D11" s="16"/>
    </row>
    <row r="12" spans="2:6" s="4" customFormat="1" ht="17.149999999999999" customHeight="1" x14ac:dyDescent="0.35">
      <c r="B12" s="8" t="s">
        <v>9</v>
      </c>
      <c r="C12" s="15" t="s">
        <v>26</v>
      </c>
      <c r="D12" s="16"/>
    </row>
    <row r="13" spans="2:6" s="4" customFormat="1" ht="17.149999999999999" customHeight="1" x14ac:dyDescent="0.35">
      <c r="B13" s="15" t="s">
        <v>10</v>
      </c>
      <c r="C13" s="17">
        <v>12818723.630000001</v>
      </c>
      <c r="D13" s="16"/>
    </row>
    <row r="14" spans="2:6" s="4" customFormat="1" ht="25" customHeight="1" x14ac:dyDescent="0.35">
      <c r="C14" s="75"/>
      <c r="D14" s="75"/>
    </row>
    <row r="15" spans="2:6" s="4" customFormat="1" ht="25" customHeight="1" x14ac:dyDescent="0.35">
      <c r="B15" s="18" t="s">
        <v>11</v>
      </c>
      <c r="C15" s="75"/>
      <c r="D15" s="75"/>
    </row>
    <row r="16" spans="2:6" s="4" customFormat="1" ht="25" customHeight="1" x14ac:dyDescent="0.35">
      <c r="B16" s="19" t="s">
        <v>12</v>
      </c>
      <c r="C16" s="19" t="s">
        <v>13</v>
      </c>
      <c r="D16" s="20" t="s">
        <v>14</v>
      </c>
    </row>
    <row r="17" spans="2:8" s="4" customFormat="1" ht="25" customHeight="1" x14ac:dyDescent="0.35">
      <c r="B17" s="21" t="s">
        <v>27</v>
      </c>
      <c r="C17" s="68">
        <v>45383</v>
      </c>
      <c r="D17" s="22">
        <v>0.193598509</v>
      </c>
    </row>
    <row r="18" spans="2:8" s="4" customFormat="1" ht="16.5" customHeight="1" x14ac:dyDescent="0.35">
      <c r="B18" s="23"/>
      <c r="C18" s="76"/>
      <c r="D18" s="76"/>
      <c r="E18" s="57"/>
      <c r="F18" s="56"/>
    </row>
    <row r="19" spans="2:8" s="4" customFormat="1" ht="25" customHeight="1" x14ac:dyDescent="0.35">
      <c r="B19" s="24" t="s">
        <v>15</v>
      </c>
      <c r="C19" s="25" t="s">
        <v>16</v>
      </c>
      <c r="D19" s="20" t="s">
        <v>28</v>
      </c>
      <c r="E19" s="55"/>
      <c r="F19" s="56"/>
    </row>
    <row r="20" spans="2:8" s="4" customFormat="1" ht="25" customHeight="1" x14ac:dyDescent="0.35">
      <c r="B20" s="26" t="s">
        <v>17</v>
      </c>
      <c r="C20" s="27">
        <v>1539345.64</v>
      </c>
      <c r="D20" s="28">
        <f>(C20*D17)</f>
        <v>298015.02073965076</v>
      </c>
      <c r="E20" s="55"/>
      <c r="F20" s="56"/>
    </row>
    <row r="21" spans="2:8" s="4" customFormat="1" ht="25" customHeight="1" x14ac:dyDescent="0.35">
      <c r="B21" s="29" t="s">
        <v>18</v>
      </c>
      <c r="C21" s="30">
        <v>46612.12</v>
      </c>
      <c r="D21" s="31">
        <f>C21*D17</f>
        <v>9024.0369333290801</v>
      </c>
      <c r="E21" s="55"/>
      <c r="F21" s="56"/>
      <c r="G21" s="32"/>
    </row>
    <row r="22" spans="2:8" ht="25" customHeight="1" x14ac:dyDescent="0.3">
      <c r="B22" s="26" t="s">
        <v>19</v>
      </c>
      <c r="C22" s="27">
        <v>422542.46</v>
      </c>
      <c r="D22" s="27">
        <f>C22*D17</f>
        <v>81803.590245192143</v>
      </c>
      <c r="E22" s="55"/>
      <c r="F22" s="56"/>
    </row>
    <row r="23" spans="2:8" ht="25" customHeight="1" x14ac:dyDescent="0.3">
      <c r="B23" s="26" t="s">
        <v>20</v>
      </c>
      <c r="C23" s="33">
        <v>0</v>
      </c>
      <c r="D23" s="34">
        <f>C23*D17</f>
        <v>0</v>
      </c>
      <c r="E23" s="55"/>
      <c r="F23" s="56"/>
      <c r="G23" s="35"/>
      <c r="H23" s="35"/>
    </row>
    <row r="24" spans="2:8" ht="25" customHeight="1" x14ac:dyDescent="0.3">
      <c r="B24" s="36"/>
      <c r="C24" s="37">
        <f>SUM(C20:C23)</f>
        <v>2008500.22</v>
      </c>
      <c r="D24" s="37">
        <f>SUM(D20:D23)</f>
        <v>388842.64791817195</v>
      </c>
      <c r="E24" s="55"/>
      <c r="F24" s="56"/>
    </row>
    <row r="25" spans="2:8" ht="12.65" customHeight="1" x14ac:dyDescent="0.3">
      <c r="B25" s="38"/>
      <c r="C25" s="39"/>
      <c r="D25" s="39"/>
      <c r="E25" s="57"/>
      <c r="F25" s="56"/>
    </row>
    <row r="26" spans="2:8" ht="12.65" customHeight="1" x14ac:dyDescent="0.3">
      <c r="B26" s="38"/>
      <c r="C26" s="39"/>
      <c r="D26" s="39"/>
      <c r="E26" s="4"/>
      <c r="F26" s="4"/>
    </row>
    <row r="27" spans="2:8" ht="15.75" customHeight="1" x14ac:dyDescent="0.35">
      <c r="B27" s="53" t="s">
        <v>37</v>
      </c>
      <c r="C27"/>
      <c r="D27"/>
      <c r="E27"/>
      <c r="F27"/>
      <c r="G27"/>
      <c r="H27"/>
    </row>
    <row r="28" spans="2:8" ht="14.15" customHeight="1" x14ac:dyDescent="0.3">
      <c r="B28" s="77"/>
      <c r="C28" s="77"/>
      <c r="D28" s="77"/>
      <c r="E28" s="77"/>
      <c r="F28" s="77"/>
      <c r="G28" s="77"/>
    </row>
    <row r="29" spans="2:8" ht="14.15" customHeight="1" x14ac:dyDescent="0.3">
      <c r="B29" s="54"/>
      <c r="C29" s="54"/>
      <c r="D29" s="54"/>
      <c r="E29" s="54"/>
      <c r="F29" s="54"/>
      <c r="G29" s="54"/>
    </row>
    <row r="30" spans="2:8" ht="14.15" customHeight="1" x14ac:dyDescent="0.35">
      <c r="B30" s="80" t="s">
        <v>96</v>
      </c>
      <c r="C30" s="40"/>
      <c r="D30" s="41"/>
    </row>
    <row r="31" spans="2:8" ht="14.15" customHeight="1" x14ac:dyDescent="0.3">
      <c r="B31" s="54"/>
      <c r="C31" s="54"/>
      <c r="D31" s="54"/>
      <c r="E31" s="54"/>
      <c r="F31" s="54"/>
      <c r="G31" s="54"/>
    </row>
    <row r="32" spans="2:8" ht="14.15" customHeight="1" x14ac:dyDescent="0.3">
      <c r="B32" s="54"/>
      <c r="C32" s="54"/>
      <c r="D32" s="54"/>
      <c r="E32" s="54"/>
      <c r="F32" s="54"/>
      <c r="G32" s="54"/>
    </row>
    <row r="33" spans="2:5" ht="14.15" customHeight="1" x14ac:dyDescent="0.3">
      <c r="B33" s="3"/>
      <c r="C33" s="3"/>
      <c r="D33" s="73"/>
      <c r="E33" s="73"/>
    </row>
    <row r="34" spans="2:5" ht="20.149999999999999" customHeight="1" x14ac:dyDescent="0.3">
      <c r="B34" s="42" t="s">
        <v>21</v>
      </c>
      <c r="C34" s="3"/>
      <c r="D34" s="74" t="s">
        <v>22</v>
      </c>
      <c r="E34" s="74"/>
    </row>
    <row r="35" spans="2:5" ht="12.65" customHeight="1" x14ac:dyDescent="0.3">
      <c r="B35" s="3"/>
      <c r="C35" s="39"/>
      <c r="D35" s="39"/>
    </row>
    <row r="36" spans="2:5" ht="12.65" customHeight="1" x14ac:dyDescent="0.3">
      <c r="B36" s="38"/>
      <c r="C36" s="39"/>
      <c r="D36" s="39"/>
    </row>
    <row r="37" spans="2:5" ht="12.65" customHeight="1" x14ac:dyDescent="0.35">
      <c r="B37" s="44" t="s">
        <v>29</v>
      </c>
      <c r="C37" s="44"/>
      <c r="D37" s="44"/>
    </row>
    <row r="38" spans="2:5" ht="12.65" customHeight="1" x14ac:dyDescent="0.35">
      <c r="B38" s="44" t="s">
        <v>30</v>
      </c>
      <c r="C38" s="45" t="s">
        <v>27</v>
      </c>
      <c r="D38" s="46" t="s">
        <v>38</v>
      </c>
    </row>
    <row r="39" spans="2:5" ht="12.65" customHeight="1" x14ac:dyDescent="0.35">
      <c r="B39" s="69" t="s">
        <v>31</v>
      </c>
      <c r="C39" s="70"/>
      <c r="D39" s="47" t="s">
        <v>27</v>
      </c>
    </row>
    <row r="40" spans="2:5" ht="12.65" customHeight="1" x14ac:dyDescent="0.35">
      <c r="B40" s="71"/>
      <c r="C40" s="72"/>
      <c r="D40" s="48">
        <v>0.19359999999999999</v>
      </c>
    </row>
    <row r="41" spans="2:5" ht="12.65" customHeight="1" x14ac:dyDescent="0.3">
      <c r="B41" s="60" t="s">
        <v>32</v>
      </c>
      <c r="C41" s="58">
        <v>1423471.86</v>
      </c>
      <c r="D41" s="58">
        <v>275581.85209600005</v>
      </c>
    </row>
    <row r="42" spans="2:5" ht="14.15" customHeight="1" x14ac:dyDescent="0.35">
      <c r="B42" s="50" t="s">
        <v>39</v>
      </c>
      <c r="C42" s="51">
        <v>685985.87</v>
      </c>
      <c r="D42" s="52">
        <v>132806.864432</v>
      </c>
    </row>
    <row r="43" spans="2:5" ht="14.15" customHeight="1" x14ac:dyDescent="0.35">
      <c r="B43" s="50" t="s">
        <v>40</v>
      </c>
      <c r="C43" s="51">
        <v>162.31</v>
      </c>
      <c r="D43" s="52">
        <v>31.423216</v>
      </c>
    </row>
    <row r="44" spans="2:5" ht="14.15" customHeight="1" x14ac:dyDescent="0.35">
      <c r="B44" s="50" t="s">
        <v>41</v>
      </c>
      <c r="C44" s="51">
        <v>12075.86</v>
      </c>
      <c r="D44" s="52">
        <v>2337.8864960000001</v>
      </c>
    </row>
    <row r="45" spans="2:5" ht="14.15" customHeight="1" x14ac:dyDescent="0.35">
      <c r="B45" s="50" t="s">
        <v>42</v>
      </c>
      <c r="C45" s="51">
        <v>110191.33</v>
      </c>
      <c r="D45" s="52">
        <v>21333.041487999999</v>
      </c>
    </row>
    <row r="46" spans="2:5" ht="14.15" customHeight="1" x14ac:dyDescent="0.35">
      <c r="B46" s="50" t="s">
        <v>43</v>
      </c>
      <c r="C46" s="51">
        <v>210172.78</v>
      </c>
      <c r="D46" s="52">
        <v>40689.450208000002</v>
      </c>
    </row>
    <row r="47" spans="2:5" ht="14.15" customHeight="1" x14ac:dyDescent="0.35">
      <c r="B47" s="50" t="s">
        <v>44</v>
      </c>
      <c r="C47" s="51">
        <v>706</v>
      </c>
      <c r="D47" s="52">
        <v>136.6816</v>
      </c>
    </row>
    <row r="48" spans="2:5" ht="14.15" customHeight="1" x14ac:dyDescent="0.35">
      <c r="B48" s="50" t="s">
        <v>45</v>
      </c>
      <c r="C48" s="51">
        <v>12750</v>
      </c>
      <c r="D48" s="52">
        <v>2468.4</v>
      </c>
    </row>
    <row r="49" spans="2:4" ht="14.15" customHeight="1" x14ac:dyDescent="0.35">
      <c r="B49" s="50" t="s">
        <v>46</v>
      </c>
      <c r="C49" s="51">
        <v>16616.32</v>
      </c>
      <c r="D49" s="52">
        <v>3216.9195519999998</v>
      </c>
    </row>
    <row r="50" spans="2:4" ht="14.15" customHeight="1" x14ac:dyDescent="0.35">
      <c r="B50" s="50" t="s">
        <v>47</v>
      </c>
      <c r="C50" s="51">
        <v>0</v>
      </c>
      <c r="D50" s="52">
        <v>0</v>
      </c>
    </row>
    <row r="51" spans="2:4" ht="14.15" customHeight="1" x14ac:dyDescent="0.35">
      <c r="B51" s="50" t="s">
        <v>48</v>
      </c>
      <c r="C51" s="51">
        <v>-16.360000000000127</v>
      </c>
      <c r="D51" s="52">
        <v>-3.1672960000000248</v>
      </c>
    </row>
    <row r="52" spans="2:4" ht="14.15" customHeight="1" x14ac:dyDescent="0.35">
      <c r="B52" s="50" t="s">
        <v>49</v>
      </c>
      <c r="C52" s="51">
        <v>0</v>
      </c>
      <c r="D52" s="52">
        <v>0</v>
      </c>
    </row>
    <row r="53" spans="2:4" ht="14.15" customHeight="1" x14ac:dyDescent="0.35">
      <c r="B53" s="50" t="s">
        <v>50</v>
      </c>
      <c r="C53" s="51">
        <v>0</v>
      </c>
      <c r="D53" s="52">
        <v>0</v>
      </c>
    </row>
    <row r="54" spans="2:4" ht="14.15" customHeight="1" x14ac:dyDescent="0.35">
      <c r="B54" s="50" t="s">
        <v>51</v>
      </c>
      <c r="C54" s="51">
        <v>359247.08</v>
      </c>
      <c r="D54" s="52">
        <v>69550.234687999997</v>
      </c>
    </row>
    <row r="55" spans="2:4" ht="14.15" customHeight="1" x14ac:dyDescent="0.35">
      <c r="B55" s="50" t="s">
        <v>52</v>
      </c>
      <c r="C55" s="51">
        <v>784.8</v>
      </c>
      <c r="D55" s="52">
        <v>151.93727999999999</v>
      </c>
    </row>
    <row r="56" spans="2:4" ht="14.15" customHeight="1" x14ac:dyDescent="0.35">
      <c r="B56" s="50" t="s">
        <v>53</v>
      </c>
      <c r="C56" s="51">
        <v>14795.87</v>
      </c>
      <c r="D56" s="52">
        <v>2864.4804320000003</v>
      </c>
    </row>
    <row r="57" spans="2:4" ht="14.15" customHeight="1" x14ac:dyDescent="0.35">
      <c r="B57" s="60" t="s">
        <v>54</v>
      </c>
      <c r="C57" s="58">
        <v>115873.78</v>
      </c>
      <c r="D57" s="64">
        <v>22433.163807999998</v>
      </c>
    </row>
    <row r="58" spans="2:4" ht="14.15" customHeight="1" x14ac:dyDescent="0.35">
      <c r="B58" s="50" t="s">
        <v>55</v>
      </c>
      <c r="C58" s="51">
        <v>115873.78</v>
      </c>
      <c r="D58" s="52">
        <v>22433.163807999998</v>
      </c>
    </row>
    <row r="59" spans="2:4" ht="14.15" customHeight="1" x14ac:dyDescent="0.35">
      <c r="B59" s="60" t="s">
        <v>56</v>
      </c>
      <c r="C59" s="58">
        <v>0</v>
      </c>
      <c r="D59" s="64">
        <v>0</v>
      </c>
    </row>
    <row r="60" spans="2:4" ht="14.15" customHeight="1" x14ac:dyDescent="0.35">
      <c r="B60" s="50" t="s">
        <v>57</v>
      </c>
      <c r="C60" s="51">
        <v>0</v>
      </c>
      <c r="D60" s="52">
        <v>0</v>
      </c>
    </row>
    <row r="61" spans="2:4" ht="14.15" customHeight="1" x14ac:dyDescent="0.3">
      <c r="B61" s="61" t="s">
        <v>58</v>
      </c>
      <c r="C61" s="62">
        <v>0</v>
      </c>
      <c r="D61" s="62">
        <v>0</v>
      </c>
    </row>
    <row r="62" spans="2:4" ht="14.15" customHeight="1" x14ac:dyDescent="0.35">
      <c r="B62" s="60" t="s">
        <v>59</v>
      </c>
      <c r="C62" s="58">
        <v>422542.46</v>
      </c>
      <c r="D62" s="64">
        <v>81803.590255999996</v>
      </c>
    </row>
    <row r="63" spans="2:4" ht="14.15" customHeight="1" x14ac:dyDescent="0.3">
      <c r="B63" s="60" t="s">
        <v>60</v>
      </c>
      <c r="C63" s="58">
        <v>422542.46</v>
      </c>
      <c r="D63" s="58">
        <v>81803.590255999996</v>
      </c>
    </row>
    <row r="64" spans="2:4" ht="14.15" customHeight="1" x14ac:dyDescent="0.35">
      <c r="B64" s="50" t="s">
        <v>61</v>
      </c>
      <c r="C64" s="51">
        <v>165538.44</v>
      </c>
      <c r="D64" s="52">
        <v>32048.241984</v>
      </c>
    </row>
    <row r="65" spans="2:4" ht="14.15" customHeight="1" x14ac:dyDescent="0.35">
      <c r="B65" s="50" t="s">
        <v>62</v>
      </c>
      <c r="C65" s="51">
        <v>0</v>
      </c>
      <c r="D65" s="52">
        <v>0</v>
      </c>
    </row>
    <row r="66" spans="2:4" ht="14.15" customHeight="1" x14ac:dyDescent="0.35">
      <c r="B66" s="50" t="s">
        <v>63</v>
      </c>
      <c r="C66" s="51">
        <v>22091</v>
      </c>
      <c r="D66" s="52">
        <v>4276.8176000000003</v>
      </c>
    </row>
    <row r="67" spans="2:4" ht="14.15" customHeight="1" x14ac:dyDescent="0.35">
      <c r="B67" s="50" t="s">
        <v>64</v>
      </c>
      <c r="C67" s="51">
        <v>0</v>
      </c>
      <c r="D67" s="52">
        <v>0</v>
      </c>
    </row>
    <row r="68" spans="2:4" ht="14.15" customHeight="1" x14ac:dyDescent="0.35">
      <c r="B68" s="50" t="s">
        <v>65</v>
      </c>
      <c r="C68" s="51">
        <v>17217.8</v>
      </c>
      <c r="D68" s="52">
        <v>3333.3660799999998</v>
      </c>
    </row>
    <row r="69" spans="2:4" ht="14.15" customHeight="1" x14ac:dyDescent="0.35">
      <c r="B69" s="50" t="s">
        <v>66</v>
      </c>
      <c r="C69" s="51">
        <v>96965.82</v>
      </c>
      <c r="D69" s="52">
        <v>18772.582752000002</v>
      </c>
    </row>
    <row r="70" spans="2:4" ht="14.15" customHeight="1" x14ac:dyDescent="0.35">
      <c r="B70" s="50" t="s">
        <v>67</v>
      </c>
      <c r="C70" s="51">
        <v>4819.3999999999996</v>
      </c>
      <c r="D70" s="52">
        <v>933.03583999999989</v>
      </c>
    </row>
    <row r="71" spans="2:4" ht="14.15" customHeight="1" x14ac:dyDescent="0.35">
      <c r="B71" s="50" t="s">
        <v>68</v>
      </c>
      <c r="C71" s="51">
        <v>62850</v>
      </c>
      <c r="D71" s="52">
        <v>12167.76</v>
      </c>
    </row>
    <row r="72" spans="2:4" ht="14.15" customHeight="1" x14ac:dyDescent="0.35">
      <c r="B72" s="50" t="s">
        <v>69</v>
      </c>
      <c r="C72" s="51">
        <v>0</v>
      </c>
      <c r="D72" s="52">
        <v>0</v>
      </c>
    </row>
    <row r="73" spans="2:4" ht="14.15" customHeight="1" x14ac:dyDescent="0.35">
      <c r="B73" s="50" t="s">
        <v>70</v>
      </c>
      <c r="C73" s="51">
        <v>47460</v>
      </c>
      <c r="D73" s="52">
        <v>9188.2559999999994</v>
      </c>
    </row>
    <row r="74" spans="2:4" ht="14.15" customHeight="1" x14ac:dyDescent="0.35">
      <c r="B74" s="50" t="s">
        <v>71</v>
      </c>
      <c r="C74" s="51">
        <v>0</v>
      </c>
      <c r="D74" s="52">
        <v>0</v>
      </c>
    </row>
    <row r="75" spans="2:4" ht="14.15" customHeight="1" x14ac:dyDescent="0.35">
      <c r="B75" s="50" t="s">
        <v>72</v>
      </c>
      <c r="C75" s="51">
        <v>0</v>
      </c>
      <c r="D75" s="52">
        <v>0</v>
      </c>
    </row>
    <row r="76" spans="2:4" ht="14.15" customHeight="1" x14ac:dyDescent="0.35">
      <c r="B76" s="50" t="s">
        <v>73</v>
      </c>
      <c r="C76" s="51">
        <v>0</v>
      </c>
      <c r="D76" s="52">
        <v>0</v>
      </c>
    </row>
    <row r="77" spans="2:4" ht="14.15" customHeight="1" x14ac:dyDescent="0.35">
      <c r="B77" s="50" t="s">
        <v>74</v>
      </c>
      <c r="C77" s="51">
        <v>5600</v>
      </c>
      <c r="D77" s="52">
        <v>1084.1599999999999</v>
      </c>
    </row>
    <row r="78" spans="2:4" ht="14.15" customHeight="1" x14ac:dyDescent="0.35">
      <c r="B78" s="50" t="s">
        <v>75</v>
      </c>
      <c r="C78" s="51">
        <v>0</v>
      </c>
      <c r="D78" s="52">
        <v>0</v>
      </c>
    </row>
    <row r="79" spans="2:4" ht="14.15" customHeight="1" x14ac:dyDescent="0.35">
      <c r="B79" s="60" t="s">
        <v>76</v>
      </c>
      <c r="C79" s="58">
        <v>0</v>
      </c>
      <c r="D79" s="64">
        <v>0</v>
      </c>
    </row>
    <row r="80" spans="2:4" ht="14.15" customHeight="1" x14ac:dyDescent="0.35">
      <c r="B80" s="50" t="s">
        <v>77</v>
      </c>
      <c r="C80" s="51">
        <v>0</v>
      </c>
      <c r="D80" s="52">
        <v>0</v>
      </c>
    </row>
    <row r="81" spans="2:4" ht="14.15" customHeight="1" x14ac:dyDescent="0.35">
      <c r="B81" s="60" t="s">
        <v>78</v>
      </c>
      <c r="C81" s="58">
        <v>0</v>
      </c>
      <c r="D81" s="64">
        <v>0</v>
      </c>
    </row>
    <row r="82" spans="2:4" ht="14.15" customHeight="1" x14ac:dyDescent="0.35">
      <c r="B82" s="60" t="s">
        <v>33</v>
      </c>
      <c r="C82" s="58">
        <v>0</v>
      </c>
      <c r="D82" s="64">
        <v>0</v>
      </c>
    </row>
    <row r="83" spans="2:4" ht="14.15" customHeight="1" x14ac:dyDescent="0.35">
      <c r="B83" s="50" t="s">
        <v>79</v>
      </c>
      <c r="C83" s="51">
        <v>0</v>
      </c>
      <c r="D83" s="52">
        <v>0</v>
      </c>
    </row>
    <row r="84" spans="2:4" ht="14.15" customHeight="1" x14ac:dyDescent="0.35">
      <c r="B84" s="60" t="s">
        <v>34</v>
      </c>
      <c r="C84" s="58">
        <v>46612.12</v>
      </c>
      <c r="D84" s="64">
        <v>9024.0364320000008</v>
      </c>
    </row>
    <row r="85" spans="2:4" ht="14.15" customHeight="1" x14ac:dyDescent="0.35">
      <c r="B85" s="60" t="s">
        <v>34</v>
      </c>
      <c r="C85" s="58">
        <v>46612.12</v>
      </c>
      <c r="D85" s="64">
        <v>9024.0364320000008</v>
      </c>
    </row>
    <row r="86" spans="2:4" ht="14.15" customHeight="1" x14ac:dyDescent="0.35">
      <c r="B86" s="50" t="s">
        <v>80</v>
      </c>
      <c r="C86" s="51">
        <v>28000</v>
      </c>
      <c r="D86" s="52">
        <v>5420.8</v>
      </c>
    </row>
    <row r="87" spans="2:4" ht="14.15" customHeight="1" x14ac:dyDescent="0.35">
      <c r="B87" s="50" t="s">
        <v>81</v>
      </c>
      <c r="C87" s="51">
        <v>2359.0100000000002</v>
      </c>
      <c r="D87" s="52">
        <v>456.70433600000001</v>
      </c>
    </row>
    <row r="88" spans="2:4" ht="14.15" customHeight="1" x14ac:dyDescent="0.35">
      <c r="B88" s="61" t="s">
        <v>82</v>
      </c>
      <c r="C88" s="62">
        <v>2908.5</v>
      </c>
      <c r="D88" s="63">
        <v>563.0856</v>
      </c>
    </row>
    <row r="89" spans="2:4" ht="14.15" customHeight="1" x14ac:dyDescent="0.3">
      <c r="B89" s="61" t="s">
        <v>83</v>
      </c>
      <c r="C89" s="67">
        <v>0</v>
      </c>
      <c r="D89" s="67">
        <v>0</v>
      </c>
    </row>
    <row r="90" spans="2:4" ht="14.15" customHeight="1" x14ac:dyDescent="0.35">
      <c r="B90" s="50" t="s">
        <v>84</v>
      </c>
      <c r="C90" s="51">
        <v>0</v>
      </c>
      <c r="D90" s="52">
        <v>0</v>
      </c>
    </row>
    <row r="91" spans="2:4" ht="14.15" customHeight="1" x14ac:dyDescent="0.35">
      <c r="B91" s="50" t="s">
        <v>85</v>
      </c>
      <c r="C91" s="51">
        <v>13344.61</v>
      </c>
      <c r="D91" s="52">
        <v>2583.5164960000002</v>
      </c>
    </row>
    <row r="92" spans="2:4" ht="14.15" customHeight="1" x14ac:dyDescent="0.35">
      <c r="B92" s="50" t="s">
        <v>86</v>
      </c>
      <c r="C92" s="51">
        <v>0</v>
      </c>
      <c r="D92" s="52">
        <v>0</v>
      </c>
    </row>
    <row r="93" spans="2:4" ht="14.15" customHeight="1" x14ac:dyDescent="0.3">
      <c r="B93" s="60" t="s">
        <v>35</v>
      </c>
      <c r="C93" s="59">
        <v>0</v>
      </c>
      <c r="D93" s="59">
        <v>0</v>
      </c>
    </row>
    <row r="94" spans="2:4" ht="14.15" customHeight="1" x14ac:dyDescent="0.35">
      <c r="B94" s="60" t="s">
        <v>35</v>
      </c>
      <c r="C94" s="58">
        <v>0</v>
      </c>
      <c r="D94" s="64">
        <v>0</v>
      </c>
    </row>
    <row r="95" spans="2:4" ht="14.15" customHeight="1" x14ac:dyDescent="0.35">
      <c r="B95" s="50" t="s">
        <v>87</v>
      </c>
      <c r="C95" s="51">
        <v>0</v>
      </c>
      <c r="D95" s="52">
        <v>0</v>
      </c>
    </row>
    <row r="96" spans="2:4" ht="14.15" customHeight="1" x14ac:dyDescent="0.3">
      <c r="B96" s="61" t="s">
        <v>88</v>
      </c>
      <c r="C96" s="62">
        <v>0</v>
      </c>
      <c r="D96" s="62">
        <v>0</v>
      </c>
    </row>
    <row r="97" spans="2:4" ht="14.15" customHeight="1" x14ac:dyDescent="0.35">
      <c r="B97" s="60" t="s">
        <v>89</v>
      </c>
      <c r="C97" s="58">
        <v>0</v>
      </c>
      <c r="D97" s="64">
        <v>0</v>
      </c>
    </row>
    <row r="98" spans="2:4" ht="14.15" customHeight="1" x14ac:dyDescent="0.35">
      <c r="B98" s="60" t="s">
        <v>90</v>
      </c>
      <c r="C98" s="58">
        <v>0</v>
      </c>
      <c r="D98" s="64">
        <v>0</v>
      </c>
    </row>
    <row r="99" spans="2:4" ht="14.15" customHeight="1" x14ac:dyDescent="0.35">
      <c r="B99" s="50" t="s">
        <v>90</v>
      </c>
      <c r="C99" s="51">
        <v>0</v>
      </c>
      <c r="D99" s="52">
        <v>0</v>
      </c>
    </row>
    <row r="100" spans="2:4" ht="14.15" customHeight="1" x14ac:dyDescent="0.35">
      <c r="B100" s="50" t="s">
        <v>91</v>
      </c>
      <c r="C100" s="51">
        <v>0</v>
      </c>
      <c r="D100" s="52">
        <v>0</v>
      </c>
    </row>
    <row r="101" spans="2:4" ht="14.15" customHeight="1" x14ac:dyDescent="0.35">
      <c r="B101" s="50" t="s">
        <v>92</v>
      </c>
      <c r="C101" s="51">
        <v>0</v>
      </c>
      <c r="D101" s="52">
        <v>0</v>
      </c>
    </row>
    <row r="102" spans="2:4" ht="14.15" customHeight="1" x14ac:dyDescent="0.35">
      <c r="B102" s="50" t="s">
        <v>93</v>
      </c>
      <c r="C102" s="51">
        <v>0</v>
      </c>
      <c r="D102" s="52">
        <v>0</v>
      </c>
    </row>
    <row r="103" spans="2:4" ht="14.15" customHeight="1" x14ac:dyDescent="0.35">
      <c r="B103" s="49" t="s">
        <v>36</v>
      </c>
      <c r="C103" s="65">
        <v>2008500.2200000002</v>
      </c>
      <c r="D103" s="66">
        <v>388842.65</v>
      </c>
    </row>
    <row r="104" spans="2:4" customFormat="1" ht="14.15" customHeight="1" x14ac:dyDescent="0.35"/>
    <row r="105" spans="2:4" customFormat="1" ht="14.15" customHeight="1" x14ac:dyDescent="0.35"/>
    <row r="106" spans="2:4" customFormat="1" ht="14.15" customHeight="1" x14ac:dyDescent="0.35"/>
    <row r="107" spans="2:4" customFormat="1" ht="14.15" customHeight="1" x14ac:dyDescent="0.35"/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5" x14ac:dyDescent="0.35"/>
    <row r="124" customFormat="1" ht="14.5" x14ac:dyDescent="0.35"/>
    <row r="125" customFormat="1" ht="14.5" x14ac:dyDescent="0.35"/>
    <row r="126" customFormat="1" ht="14.5" x14ac:dyDescent="0.35"/>
    <row r="127" customFormat="1" ht="14.5" x14ac:dyDescent="0.35"/>
  </sheetData>
  <mergeCells count="9">
    <mergeCell ref="B4:F4"/>
    <mergeCell ref="B2:F2"/>
    <mergeCell ref="B39:C40"/>
    <mergeCell ref="D33:E33"/>
    <mergeCell ref="D34:E34"/>
    <mergeCell ref="C14:D14"/>
    <mergeCell ref="C15:D15"/>
    <mergeCell ref="C18:D18"/>
    <mergeCell ref="B28:G28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5" orientation="portrait" r:id="rId1"/>
  <headerFooter>
    <oddFooter>&amp;C&amp;G&amp;R&amp;P/&amp;N</oddFooter>
  </headerFooter>
  <rowBreaks count="1" manualBreakCount="1">
    <brk id="35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2024-06-27T12:22:24Z</cp:lastPrinted>
  <dcterms:created xsi:type="dcterms:W3CDTF">2023-07-18T13:53:25Z</dcterms:created>
  <dcterms:modified xsi:type="dcterms:W3CDTF">2025-01-21T11:08:24Z</dcterms:modified>
</cp:coreProperties>
</file>