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6352-sara\Desktop\Documentos transparência AGIR\HUGOL\"/>
    </mc:Choice>
  </mc:AlternateContent>
  <xr:revisionPtr revIDLastSave="0" documentId="13_ncr:1_{D851BF73-1094-4DFB-BD23-F86FA266CC44}" xr6:coauthVersionLast="47" xr6:coauthVersionMax="47" xr10:uidLastSave="{00000000-0000-0000-0000-000000000000}"/>
  <bookViews>
    <workbookView xWindow="-110" yWindow="-110" windowWidth="19420" windowHeight="10420" xr2:uid="{3FA758EB-0D4F-4A49-947D-C0B349C50988}"/>
  </bookViews>
  <sheets>
    <sheet name="HUGOL" sheetId="1" r:id="rId1"/>
  </sheets>
  <definedNames>
    <definedName name="_xlnm.Print_Area" localSheetId="0">HUGOL!$A$1:$G$102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C24" i="1"/>
  <c r="D23" i="1"/>
  <c r="F23" i="1" s="1"/>
  <c r="D22" i="1"/>
  <c r="F22" i="1" s="1"/>
  <c r="D21" i="1"/>
  <c r="F21" i="1" s="1"/>
  <c r="D20" i="1"/>
  <c r="D24" i="1" s="1"/>
  <c r="F20" i="1" l="1"/>
  <c r="F24" i="1" s="1"/>
</calcChain>
</file>

<file path=xl/sharedStrings.xml><?xml version="1.0" encoding="utf-8"?>
<sst xmlns="http://schemas.openxmlformats.org/spreadsheetml/2006/main" count="101" uniqueCount="93">
  <si>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</si>
  <si>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</si>
  <si>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</si>
  <si>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</si>
  <si>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</si>
  <si>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</si>
  <si>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</si>
  <si>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</si>
  <si>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</si>
  <si>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</si>
  <si>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>HOSPITAL ESTADUAL DE URGÊNCIAS GOVERNADOR OTÁVIO LAGE DE SIQUEIRA - HUGOL</t>
  </si>
  <si>
    <t>05.029.600/0003-68</t>
  </si>
  <si>
    <t xml:space="preserve">CONTRATO DE GESTÃO/ADITIVO Nº:       </t>
  </si>
  <si>
    <t>003/2014 - 11º Aditivo</t>
  </si>
  <si>
    <t xml:space="preserve">VIGÊNCIA DO CONTRATO DE GESTÃO:   </t>
  </si>
  <si>
    <t>15/07/2023 a 15/07/2026</t>
  </si>
  <si>
    <t>VALOR DO CONTRATO DE GESTÃO:</t>
  </si>
  <si>
    <t>Relatório Despesa Administrativa Mensal</t>
  </si>
  <si>
    <t>UNIDADE</t>
  </si>
  <si>
    <t>COMPETÊNCIA</t>
  </si>
  <si>
    <t>PERCENTUAL</t>
  </si>
  <si>
    <t>HUGOL</t>
  </si>
  <si>
    <t>DEZEMBRO/2024</t>
  </si>
  <si>
    <t>RUBRICA</t>
  </si>
  <si>
    <t>VALOR TOTAL</t>
  </si>
  <si>
    <t>VALOR RATEIO</t>
  </si>
  <si>
    <t>AJUSTE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</si>
  <si>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</si>
  <si>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</si>
  <si>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</si>
  <si>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</si>
  <si>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</si>
  <si>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 20 de janeiro de 2025.</t>
  </si>
  <si>
    <t>Gerência Corporativa Contábil e Financeira</t>
  </si>
  <si>
    <t>Superintendencia Executiva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</si>
  <si>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</si>
  <si>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</si>
  <si>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</si>
  <si>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</si>
  <si>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</si>
  <si>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</si>
  <si>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</si>
  <si>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</si>
  <si>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</si>
  <si>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</si>
  <si>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</si>
  <si>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</si>
  <si>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</si>
  <si>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</si>
  <si>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</si>
  <si>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</si>
  <si>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CUSTAS/ACORDOS PROCESSUAIS</t>
  </si>
  <si>
    <t>GRATIFICAÇÕES</t>
  </si>
  <si>
    <t>ADICIONAL DE RENUMERAÇÃO COMPENSATÓRIA</t>
  </si>
  <si>
    <t>AJUDA DE CUSTO</t>
  </si>
  <si>
    <t>ENCARGOS SOCIAIS</t>
  </si>
  <si>
    <t>CONTRIBUIÇÕES  AO FGTS</t>
  </si>
  <si>
    <t>BENEFICIOS SOCIAIS</t>
  </si>
  <si>
    <t>ASSISTÊNCIA MÉDICA FUNCIONÁRIOS</t>
  </si>
  <si>
    <t>DESPESAS COM SERVICOS DE TERCEIROS</t>
  </si>
  <si>
    <t>SERVICOS TERCEIROS PESSOAS JURIDICAS</t>
  </si>
  <si>
    <t>SERV. ADVOCATICIOS</t>
  </si>
  <si>
    <t>SERV. DE VIGILANCIA</t>
  </si>
  <si>
    <t>SERV. DE MANUTENÇAO PREDIAL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</si>
  <si>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</si>
  <si>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</si>
  <si>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</si>
  <si>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</si>
  <si>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</si>
  <si>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LOCACAO EQUIPAMENTOS</t>
  </si>
  <si>
    <t>SERV. DE MONITORAMENTO E SEGURANÇA</t>
  </si>
  <si>
    <t>SERV. LOCAÇÕES</t>
  </si>
  <si>
    <t>SERV. EDUCACIONAL</t>
  </si>
  <si>
    <t>SERV. DE ANALISE MEDICINA DO TRABALHO</t>
  </si>
  <si>
    <t>SERV. ARQUITETONICO E PROJETOS</t>
  </si>
  <si>
    <t>SERV. DE ANUNCIOS E PUBLICAÇÕES</t>
  </si>
  <si>
    <t>SERV. ASSESSORIA DE INFRAESTRUTURA DE PLATAFORMAS</t>
  </si>
  <si>
    <t>SERV. CURSOS E TREINAMENTOS</t>
  </si>
  <si>
    <t>SERV. TERAPIA OCUPACIONAL</t>
  </si>
  <si>
    <t>SERV. DE FOTOCOPIAS</t>
  </si>
  <si>
    <t>SERVICOS DE MANUTENÇÃO</t>
  </si>
  <si>
    <t>MANUTENÇÃO DE EQUIPAMENTOS</t>
  </si>
  <si>
    <t>MANUTENÇÃO DE CONDICIONAMENTO DE AR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</si>
  <si>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</si>
  <si>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</si>
  <si>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</si>
  <si>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</si>
  <si>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</si>
  <si>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</si>
  <si>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</si>
  <si>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</si>
  <si>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ENCARGOS SOB OPERACOES FINANCEIRAS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</si>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</sst>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44" fontId="23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43" fontId="4" fillId="0" borderId="0" xfId="1" applyFont="1" applyAlignment="1">
      <alignment vertical="center"/>
    </xf>
    <xf numFmtId="0" fontId="7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4" fillId="0" borderId="0" xfId="0" applyFont="1" applyAlignment="1">
      <alignment horizontal="left" vertical="center"/>
    </xf>
    <xf numFmtId="0" fontId="7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left"/>
    </xf>
    <xf numFmtId="164" fontId="10" fillId="2" borderId="0" xfId="1" applyNumberFormat="1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>
      <alignment vertical="center"/>
    </xf>
    <xf numFmtId="0" fontId="15" fillId="3" borderId="3" xfId="0" applyFont="1" applyFill="1" applyBorder="1" applyAlignment="1" applyProtection="1">
      <alignment horizontal="center" vertical="center"/>
      <protection hidden="1"/>
    </xf>
    <xf numFmtId="0" fontId="15" fillId="3" borderId="3" xfId="0" quotePrefix="1" applyFont="1" applyFill="1" applyBorder="1" applyAlignment="1" applyProtection="1">
      <alignment horizontal="center" vertical="center"/>
      <protection hidden="1"/>
    </xf>
    <xf numFmtId="10" fontId="15" fillId="0" borderId="3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Alignment="1">
      <alignment vertical="center"/>
    </xf>
    <xf numFmtId="164" fontId="16" fillId="0" borderId="3" xfId="1" applyNumberFormat="1" applyFont="1" applyBorder="1" applyAlignment="1" applyProtection="1">
      <alignment vertical="center"/>
      <protection hidden="1"/>
    </xf>
    <xf numFmtId="164" fontId="16" fillId="0" borderId="5" xfId="1" applyNumberFormat="1" applyFont="1" applyBorder="1" applyAlignment="1" applyProtection="1">
      <alignment vertical="center"/>
      <protection hidden="1"/>
    </xf>
    <xf numFmtId="164" fontId="16" fillId="0" borderId="6" xfId="1" applyNumberFormat="1" applyFont="1" applyBorder="1" applyAlignment="1" applyProtection="1">
      <alignment vertical="center"/>
      <protection hidden="1"/>
    </xf>
    <xf numFmtId="164" fontId="16" fillId="0" borderId="7" xfId="1" applyNumberFormat="1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4" fontId="14" fillId="0" borderId="0" xfId="1" applyNumberFormat="1" applyFont="1" applyFill="1" applyBorder="1" applyProtection="1">
      <protection hidden="1"/>
    </xf>
    <xf numFmtId="0" fontId="4" fillId="0" borderId="0" xfId="0" applyFont="1" applyProtection="1">
      <protection hidden="1"/>
    </xf>
    <xf numFmtId="166" fontId="4" fillId="0" borderId="0" xfId="0" applyNumberFormat="1" applyFont="1" applyAlignment="1">
      <alignment horizontal="left" vertical="top"/>
    </xf>
    <xf numFmtId="0" fontId="16" fillId="0" borderId="0" xfId="0" applyFont="1"/>
    <xf numFmtId="0" fontId="6" fillId="0" borderId="0" xfId="0" applyFont="1"/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4" fillId="0" borderId="9" xfId="0" applyFont="1" applyBorder="1" applyAlignment="1">
      <alignment horizontal="center" vertical="top"/>
    </xf>
    <xf numFmtId="0" fontId="7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/>
    </xf>
    <xf numFmtId="10" fontId="2" fillId="4" borderId="3" xfId="2" applyNumberFormat="1" applyFont="1" applyFill="1" applyBorder="1" applyAlignment="1">
      <alignment horizontal="center"/>
    </xf>
    <xf numFmtId="0" fontId="19" fillId="5" borderId="3" xfId="0" applyFont="1" applyFill="1" applyBorder="1" applyAlignment="1">
      <alignment horizontal="left" wrapText="1"/>
    </xf>
    <xf numFmtId="4" fontId="20" fillId="6" borderId="3" xfId="4" applyNumberFormat="1" applyFont="1" applyFill="1" applyBorder="1" applyAlignment="1">
      <alignment horizontal="right" wrapText="1"/>
    </xf>
    <xf numFmtId="43" fontId="4" fillId="0" borderId="0" xfId="1" applyFont="1"/>
    <xf numFmtId="0" fontId="21" fillId="0" borderId="3" xfId="0" applyFont="1" applyBorder="1" applyAlignment="1">
      <alignment horizontal="left" wrapText="1"/>
    </xf>
    <xf numFmtId="4" fontId="22" fillId="0" borderId="3" xfId="4" applyNumberFormat="1" applyFont="1" applyBorder="1" applyAlignment="1">
      <alignment horizontal="right" wrapText="1"/>
    </xf>
    <xf numFmtId="4" fontId="24" fillId="6" borderId="3" xfId="5" applyNumberFormat="1" applyFont="1" applyFill="1" applyBorder="1" applyAlignment="1"/>
    <xf numFmtId="0" fontId="2" fillId="0" borderId="3" xfId="0" applyFont="1" applyBorder="1"/>
    <xf numFmtId="0" fontId="7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5" fontId="12" fillId="0" borderId="0" xfId="3" applyNumberFormat="1" applyFont="1" applyAlignment="1">
      <alignment horizontal="center" vertical="center" wrapText="1"/>
    </xf>
    <xf numFmtId="165" fontId="17" fillId="0" borderId="0" xfId="3" applyNumberFormat="1" applyFont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14" fillId="7" borderId="1" xfId="0" applyFont="1" applyFill="1" applyBorder="1" applyAlignment="1" applyProtection="1">
      <alignment horizontal="center" vertical="center"/>
      <protection hidden="1"/>
    </xf>
    <xf numFmtId="0" fontId="14" fillId="7" borderId="2" xfId="0" applyFont="1" applyFill="1" applyBorder="1" applyAlignment="1" applyProtection="1">
      <alignment horizontal="center" vertical="center"/>
      <protection hidden="1"/>
    </xf>
    <xf numFmtId="0" fontId="14" fillId="7" borderId="4" xfId="0" applyFont="1" applyFill="1" applyBorder="1" applyAlignment="1" applyProtection="1">
      <alignment vertical="center"/>
      <protection hidden="1"/>
    </xf>
    <xf numFmtId="0" fontId="14" fillId="7" borderId="3" xfId="0" applyFont="1" applyFill="1" applyBorder="1" applyAlignment="1" applyProtection="1">
      <alignment horizontal="center" vertical="center"/>
      <protection hidden="1"/>
    </xf>
    <xf numFmtId="0" fontId="14" fillId="7" borderId="3" xfId="0" applyFont="1" applyFill="1" applyBorder="1" applyAlignment="1" applyProtection="1">
      <alignment vertical="center"/>
      <protection hidden="1"/>
    </xf>
    <xf numFmtId="0" fontId="14" fillId="7" borderId="6" xfId="0" applyFont="1" applyFill="1" applyBorder="1" applyAlignment="1" applyProtection="1">
      <alignment vertical="center"/>
      <protection hidden="1"/>
    </xf>
    <xf numFmtId="164" fontId="14" fillId="7" borderId="1" xfId="1" applyNumberFormat="1" applyFont="1" applyFill="1" applyBorder="1" applyAlignment="1" applyProtection="1">
      <alignment vertical="center"/>
      <protection hidden="1"/>
    </xf>
  </cellXfs>
  <cellStyles count="6">
    <cellStyle name="Moeda 2" xfId="5" xr:uid="{2C45E74E-A0CD-471D-AED3-50C11082E4E4}"/>
    <cellStyle name="Normal" xfId="0" builtinId="0"/>
    <cellStyle name="Normal 6" xfId="4" xr:uid="{C855636E-78F8-4989-96DB-19AB417FDC28}"/>
    <cellStyle name="Normal_BPA OUTUBRO 2" xfId="3" xr:uid="{56128E5A-2074-4544-8865-2A434E5A5AA3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66350</xdr:colOff>
      <xdr:row>0</xdr:row>
      <xdr:rowOff>82550</xdr:rowOff>
    </xdr:from>
    <xdr:to>
      <xdr:col>5</xdr:col>
      <xdr:colOff>120650</xdr:colOff>
      <xdr:row>0</xdr:row>
      <xdr:rowOff>1417439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6E6A40-5F09-4C84-8E94-D5229ED29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25" y="85725"/>
          <a:ext cx="8188650" cy="1334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5427-1AA2-430D-8F8F-2A9535DD2F6D}">
  <dimension ref="B1:H101"/>
  <sheetViews>
    <sheetView showGridLines="0" tabSelected="1" zoomScaleNormal="100" zoomScaleSheetLayoutView="100" workbookViewId="0">
      <selection activeCell="I17" sqref="I17"/>
    </sheetView>
  </sheetViews>
  <sheetFormatPr defaultRowHeight="14" x14ac:dyDescent="0.3"/>
  <cols>
    <col min="1" max="1" width="2.7265625" style="3" customWidth="1"/>
    <col min="2" max="2" width="50.90625" style="1" customWidth="1"/>
    <col min="3" max="3" width="19.36328125" style="2" customWidth="1"/>
    <col min="4" max="4" width="15.81640625" style="2" customWidth="1"/>
    <col min="5" max="6" width="27.7265625" style="3" customWidth="1"/>
    <col min="7" max="7" width="2.7265625" style="3" customWidth="1"/>
    <col min="8" max="8" width="15.54296875" style="3" customWidth="1"/>
    <col min="9" max="16384" width="8.7265625" style="3"/>
  </cols>
  <sheetData>
    <row r="1" spans="2:8" ht="148.5" customHeight="1" x14ac:dyDescent="0.3"/>
    <row r="2" spans="2:8" s="4" customFormat="1" ht="36.5" customHeight="1" x14ac:dyDescent="0.35">
      <c r="B2" s="54" t="s">
        <v>0</v>
      </c>
      <c r="C2" s="54"/>
      <c r="D2" s="54"/>
      <c r="E2" s="54"/>
    </row>
    <row r="3" spans="2:8" s="4" customFormat="1" ht="13" customHeight="1" x14ac:dyDescent="0.35">
      <c r="B3" s="5"/>
      <c r="C3" s="5"/>
      <c r="D3" s="5"/>
    </row>
    <row r="4" spans="2:8" s="4" customFormat="1" ht="60" customHeight="1" x14ac:dyDescent="0.35">
      <c r="B4" s="55" t="s">
        <v>1</v>
      </c>
      <c r="C4" s="55"/>
      <c r="D4" s="55"/>
      <c r="E4" s="55"/>
    </row>
    <row r="5" spans="2:8" s="4" customFormat="1" ht="17" customHeight="1" x14ac:dyDescent="0.35">
      <c r="B5" s="6" t="s">
        <v>2</v>
      </c>
      <c r="C5" s="6" t="s">
        <v>3</v>
      </c>
      <c r="D5" s="7"/>
    </row>
    <row r="6" spans="2:8" s="4" customFormat="1" ht="17" customHeight="1" x14ac:dyDescent="0.35">
      <c r="B6" s="8" t="s">
        <v>4</v>
      </c>
      <c r="C6" s="8" t="s">
        <v>5</v>
      </c>
      <c r="D6" s="9"/>
      <c r="H6" s="10"/>
    </row>
    <row r="7" spans="2:8" s="4" customFormat="1" ht="17" customHeight="1" x14ac:dyDescent="0.35">
      <c r="B7" s="8" t="s">
        <v>6</v>
      </c>
      <c r="C7" s="8" t="s">
        <v>7</v>
      </c>
      <c r="D7" s="9"/>
      <c r="H7" s="10"/>
    </row>
    <row r="8" spans="2:8" s="4" customFormat="1" ht="17" customHeight="1" x14ac:dyDescent="0.35">
      <c r="B8" s="11" t="s">
        <v>4</v>
      </c>
      <c r="C8" s="11" t="s">
        <v>8</v>
      </c>
      <c r="D8" s="9"/>
      <c r="H8" s="10"/>
    </row>
    <row r="9" spans="2:8" s="4" customFormat="1" ht="17" customHeight="1" x14ac:dyDescent="0.3">
      <c r="B9" s="12" t="s">
        <v>9</v>
      </c>
      <c r="C9" s="13" t="s">
        <v>10</v>
      </c>
      <c r="D9" s="13"/>
      <c r="E9" s="13"/>
      <c r="F9" s="14"/>
      <c r="H9" s="10"/>
    </row>
    <row r="10" spans="2:8" s="4" customFormat="1" ht="17" customHeight="1" x14ac:dyDescent="0.35">
      <c r="B10" s="15" t="s">
        <v>4</v>
      </c>
      <c r="C10" s="13" t="s">
        <v>11</v>
      </c>
      <c r="D10" s="16"/>
      <c r="H10" s="10"/>
    </row>
    <row r="11" spans="2:8" s="4" customFormat="1" ht="17" customHeight="1" x14ac:dyDescent="0.35">
      <c r="B11" s="11" t="s">
        <v>12</v>
      </c>
      <c r="C11" s="17" t="s">
        <v>13</v>
      </c>
      <c r="D11" s="18"/>
      <c r="H11" s="10"/>
    </row>
    <row r="12" spans="2:8" s="4" customFormat="1" ht="17" customHeight="1" x14ac:dyDescent="0.35">
      <c r="B12" s="8" t="s">
        <v>14</v>
      </c>
      <c r="C12" s="17" t="s">
        <v>15</v>
      </c>
      <c r="D12" s="18"/>
      <c r="H12" s="10"/>
    </row>
    <row r="13" spans="2:8" s="4" customFormat="1" ht="17" customHeight="1" x14ac:dyDescent="0.35">
      <c r="B13" s="17" t="s">
        <v>16</v>
      </c>
      <c r="C13" s="19">
        <v>33215727.190000001</v>
      </c>
      <c r="D13" s="18"/>
      <c r="H13" s="10"/>
    </row>
    <row r="14" spans="2:8" s="4" customFormat="1" ht="24.5" customHeight="1" x14ac:dyDescent="0.35">
      <c r="C14" s="56"/>
      <c r="D14" s="56"/>
      <c r="H14" s="10"/>
    </row>
    <row r="15" spans="2:8" s="4" customFormat="1" ht="24.5" customHeight="1" x14ac:dyDescent="0.35">
      <c r="B15" s="20" t="s">
        <v>17</v>
      </c>
      <c r="C15" s="56"/>
      <c r="D15" s="56"/>
      <c r="H15" s="10"/>
    </row>
    <row r="16" spans="2:8" s="4" customFormat="1" ht="24.5" customHeight="1" x14ac:dyDescent="0.35">
      <c r="B16" s="59" t="s">
        <v>18</v>
      </c>
      <c r="C16" s="59" t="s">
        <v>19</v>
      </c>
      <c r="D16" s="60" t="s">
        <v>20</v>
      </c>
      <c r="H16" s="10"/>
    </row>
    <row r="17" spans="2:6" s="4" customFormat="1" ht="24.5" customHeight="1" x14ac:dyDescent="0.35">
      <c r="B17" s="21" t="s">
        <v>21</v>
      </c>
      <c r="C17" s="22" t="s">
        <v>22</v>
      </c>
      <c r="D17" s="23">
        <v>0.35264140893000001</v>
      </c>
    </row>
    <row r="18" spans="2:6" s="4" customFormat="1" ht="15.5" customHeight="1" x14ac:dyDescent="0.35">
      <c r="B18" s="24"/>
      <c r="C18" s="57"/>
      <c r="D18" s="57"/>
    </row>
    <row r="19" spans="2:6" s="4" customFormat="1" ht="20.5" customHeight="1" x14ac:dyDescent="0.35">
      <c r="B19" s="61" t="s">
        <v>23</v>
      </c>
      <c r="C19" s="62" t="s">
        <v>24</v>
      </c>
      <c r="D19" s="60" t="s">
        <v>25</v>
      </c>
      <c r="E19" s="60" t="s">
        <v>26</v>
      </c>
      <c r="F19" s="60" t="s">
        <v>24</v>
      </c>
    </row>
    <row r="20" spans="2:6" s="4" customFormat="1" ht="20.5" customHeight="1" x14ac:dyDescent="0.35">
      <c r="B20" s="63" t="s">
        <v>27</v>
      </c>
      <c r="C20" s="25">
        <v>978289.79</v>
      </c>
      <c r="D20" s="26">
        <f>C20*$D$17</f>
        <v>344985.48988743383</v>
      </c>
      <c r="E20" s="26">
        <v>28293.51</v>
      </c>
      <c r="F20" s="26">
        <f>D20+E20</f>
        <v>373278.99988743383</v>
      </c>
    </row>
    <row r="21" spans="2:6" s="4" customFormat="1" ht="20.5" customHeight="1" x14ac:dyDescent="0.35">
      <c r="B21" s="64" t="s">
        <v>28</v>
      </c>
      <c r="C21" s="27">
        <v>53270.49</v>
      </c>
      <c r="D21" s="26">
        <f t="shared" ref="D21:D23" si="0">C21*$D$17</f>
        <v>18785.380647991475</v>
      </c>
      <c r="E21" s="26">
        <v>979.55</v>
      </c>
      <c r="F21" s="26">
        <f t="shared" ref="F21:F23" si="1">D21+E21</f>
        <v>19764.930647991474</v>
      </c>
    </row>
    <row r="22" spans="2:6" ht="20.5" customHeight="1" x14ac:dyDescent="0.3">
      <c r="B22" s="63" t="s">
        <v>29</v>
      </c>
      <c r="C22" s="25">
        <v>430342.71</v>
      </c>
      <c r="D22" s="26">
        <f t="shared" si="0"/>
        <v>151756.65957715441</v>
      </c>
      <c r="E22" s="26">
        <v>9965.5499999999993</v>
      </c>
      <c r="F22" s="26">
        <f t="shared" si="1"/>
        <v>161722.2095771544</v>
      </c>
    </row>
    <row r="23" spans="2:6" ht="20.5" customHeight="1" x14ac:dyDescent="0.3">
      <c r="B23" s="63" t="s">
        <v>30</v>
      </c>
      <c r="C23" s="28">
        <v>0</v>
      </c>
      <c r="D23" s="26">
        <f t="shared" si="0"/>
        <v>0</v>
      </c>
      <c r="E23" s="26">
        <v>0</v>
      </c>
      <c r="F23" s="26">
        <f t="shared" si="1"/>
        <v>0</v>
      </c>
    </row>
    <row r="24" spans="2:6" ht="20.5" customHeight="1" x14ac:dyDescent="0.3">
      <c r="B24" s="29"/>
      <c r="C24" s="65">
        <f>SUM(C20:C23)</f>
        <v>1461902.99</v>
      </c>
      <c r="D24" s="65">
        <f t="shared" ref="D24" si="2">SUM(D20:D23)</f>
        <v>515527.5301125797</v>
      </c>
      <c r="E24" s="65">
        <f>SUM(E20:E23)</f>
        <v>39238.61</v>
      </c>
      <c r="F24" s="65">
        <f t="shared" ref="F24" si="3">SUM(F20:F23)</f>
        <v>554766.14011257968</v>
      </c>
    </row>
    <row r="25" spans="2:6" ht="16.5" customHeight="1" x14ac:dyDescent="0.3">
      <c r="B25" s="30"/>
      <c r="C25" s="31"/>
      <c r="D25" s="31"/>
    </row>
    <row r="26" spans="2:6" ht="16.5" customHeight="1" x14ac:dyDescent="0.3">
      <c r="B26" s="3"/>
      <c r="C26" s="31"/>
      <c r="D26" s="31"/>
    </row>
    <row r="27" spans="2:6" x14ac:dyDescent="0.3">
      <c r="B27" s="32" t="s">
        <v>31</v>
      </c>
    </row>
    <row r="29" spans="2:6" ht="15.5" x14ac:dyDescent="0.35">
      <c r="B29" s="33" t="s">
        <v>32</v>
      </c>
      <c r="C29" s="34"/>
      <c r="D29" s="35"/>
    </row>
    <row r="30" spans="2:6" ht="15.5" x14ac:dyDescent="0.3">
      <c r="B30" s="33"/>
      <c r="C30" s="36"/>
      <c r="D30" s="37"/>
    </row>
    <row r="31" spans="2:6" ht="15.5" x14ac:dyDescent="0.35">
      <c r="B31" s="35"/>
      <c r="C31" s="35"/>
      <c r="D31" s="35"/>
    </row>
    <row r="32" spans="2:6" ht="15.5" x14ac:dyDescent="0.35">
      <c r="B32" s="35"/>
      <c r="C32" s="35"/>
      <c r="D32" s="35"/>
    </row>
    <row r="33" spans="2:6" x14ac:dyDescent="0.3">
      <c r="B33" s="3"/>
      <c r="C33" s="3"/>
      <c r="D33" s="3"/>
    </row>
    <row r="34" spans="2:6" x14ac:dyDescent="0.3">
      <c r="B34" s="3"/>
      <c r="C34" s="3"/>
      <c r="D34" s="3"/>
      <c r="E34" s="58"/>
      <c r="F34" s="58"/>
    </row>
    <row r="35" spans="2:6" ht="14" customHeight="1" x14ac:dyDescent="0.3">
      <c r="B35" s="38" t="s">
        <v>33</v>
      </c>
      <c r="C35" s="3"/>
      <c r="D35" s="39"/>
      <c r="E35" s="53" t="s">
        <v>34</v>
      </c>
      <c r="F35" s="53"/>
    </row>
    <row r="41" spans="2:6" ht="14.5" x14ac:dyDescent="0.35">
      <c r="B41" s="40" t="s">
        <v>35</v>
      </c>
      <c r="C41" s="40"/>
      <c r="D41" s="40"/>
    </row>
    <row r="42" spans="2:6" ht="14.5" x14ac:dyDescent="0.35">
      <c r="B42" s="40" t="s">
        <v>36</v>
      </c>
      <c r="C42" s="41" t="s">
        <v>21</v>
      </c>
      <c r="D42" s="42" t="s">
        <v>22</v>
      </c>
    </row>
    <row r="43" spans="2:6" ht="14.5" x14ac:dyDescent="0.35">
      <c r="B43" s="43" t="s">
        <v>37</v>
      </c>
      <c r="C43" s="43"/>
      <c r="D43" s="44" t="s">
        <v>21</v>
      </c>
    </row>
    <row r="44" spans="2:6" ht="14.5" x14ac:dyDescent="0.35">
      <c r="B44" s="43"/>
      <c r="C44" s="43"/>
      <c r="D44" s="45">
        <v>0.35264140893000001</v>
      </c>
    </row>
    <row r="45" spans="2:6" x14ac:dyDescent="0.3">
      <c r="B45" s="46" t="s">
        <v>38</v>
      </c>
      <c r="C45" s="47">
        <v>933508.70000000007</v>
      </c>
      <c r="D45" s="47">
        <v>329193.82321641274</v>
      </c>
      <c r="E45" s="48"/>
    </row>
    <row r="46" spans="2:6" ht="15" customHeight="1" x14ac:dyDescent="0.3">
      <c r="B46" s="49" t="s">
        <v>39</v>
      </c>
      <c r="C46" s="50">
        <v>460594.33</v>
      </c>
      <c r="D46" s="50">
        <v>162424.63347636937</v>
      </c>
    </row>
    <row r="47" spans="2:6" ht="15" customHeight="1" x14ac:dyDescent="0.3">
      <c r="B47" s="49" t="s">
        <v>40</v>
      </c>
      <c r="C47" s="50">
        <v>7661.32</v>
      </c>
      <c r="D47" s="50">
        <v>2701.6986790635874</v>
      </c>
    </row>
    <row r="48" spans="2:6" ht="15" customHeight="1" x14ac:dyDescent="0.3">
      <c r="B48" s="49" t="s">
        <v>41</v>
      </c>
      <c r="C48" s="50">
        <v>0</v>
      </c>
      <c r="D48" s="50">
        <v>0</v>
      </c>
    </row>
    <row r="49" spans="2:4" ht="15" customHeight="1" x14ac:dyDescent="0.3">
      <c r="B49" s="49" t="s">
        <v>42</v>
      </c>
      <c r="C49" s="50">
        <v>58655.679999999993</v>
      </c>
      <c r="D49" s="50">
        <v>20684.42163694722</v>
      </c>
    </row>
    <row r="50" spans="2:4" ht="15" customHeight="1" x14ac:dyDescent="0.3">
      <c r="B50" s="49" t="s">
        <v>43</v>
      </c>
      <c r="C50" s="50">
        <v>90741.15</v>
      </c>
      <c r="D50" s="50">
        <v>31999.086983928468</v>
      </c>
    </row>
    <row r="51" spans="2:4" ht="15" customHeight="1" x14ac:dyDescent="0.3">
      <c r="B51" s="49" t="s">
        <v>44</v>
      </c>
      <c r="C51" s="50">
        <v>0</v>
      </c>
      <c r="D51" s="50">
        <v>0</v>
      </c>
    </row>
    <row r="52" spans="2:4" ht="15" customHeight="1" x14ac:dyDescent="0.3">
      <c r="B52" s="49" t="s">
        <v>45</v>
      </c>
      <c r="C52" s="50">
        <v>0</v>
      </c>
      <c r="D52" s="50">
        <v>0</v>
      </c>
    </row>
    <row r="53" spans="2:4" ht="15" customHeight="1" x14ac:dyDescent="0.3">
      <c r="B53" s="49" t="s">
        <v>46</v>
      </c>
      <c r="C53" s="50">
        <v>14243.93</v>
      </c>
      <c r="D53" s="50">
        <v>5022.9995439002951</v>
      </c>
    </row>
    <row r="54" spans="2:4" ht="15" customHeight="1" x14ac:dyDescent="0.3">
      <c r="B54" s="49" t="s">
        <v>47</v>
      </c>
      <c r="C54" s="50">
        <v>3</v>
      </c>
      <c r="D54" s="50">
        <v>1.05792422679</v>
      </c>
    </row>
    <row r="55" spans="2:4" ht="15" customHeight="1" x14ac:dyDescent="0.3">
      <c r="B55" s="49" t="s">
        <v>48</v>
      </c>
      <c r="C55" s="50">
        <v>0</v>
      </c>
      <c r="D55" s="50">
        <v>0</v>
      </c>
    </row>
    <row r="56" spans="2:4" ht="15" customHeight="1" x14ac:dyDescent="0.3">
      <c r="B56" s="49" t="s">
        <v>49</v>
      </c>
      <c r="C56" s="50">
        <v>0</v>
      </c>
      <c r="D56" s="50">
        <v>0</v>
      </c>
    </row>
    <row r="57" spans="2:4" ht="15" customHeight="1" x14ac:dyDescent="0.3">
      <c r="B57" s="49" t="s">
        <v>50</v>
      </c>
      <c r="C57" s="50">
        <v>0</v>
      </c>
      <c r="D57" s="50">
        <v>0</v>
      </c>
    </row>
    <row r="58" spans="2:4" ht="15" customHeight="1" x14ac:dyDescent="0.3">
      <c r="B58" s="49" t="s">
        <v>51</v>
      </c>
      <c r="C58" s="50">
        <v>0</v>
      </c>
      <c r="D58" s="50">
        <v>0</v>
      </c>
    </row>
    <row r="59" spans="2:4" ht="15" customHeight="1" x14ac:dyDescent="0.3">
      <c r="B59" s="49" t="s">
        <v>52</v>
      </c>
      <c r="C59" s="50">
        <v>292537.65999999997</v>
      </c>
      <c r="D59" s="50">
        <v>103160.8925874853</v>
      </c>
    </row>
    <row r="60" spans="2:4" ht="15" customHeight="1" x14ac:dyDescent="0.3">
      <c r="B60" s="49" t="s">
        <v>53</v>
      </c>
      <c r="C60" s="50">
        <v>0</v>
      </c>
      <c r="D60" s="50">
        <v>0</v>
      </c>
    </row>
    <row r="61" spans="2:4" ht="15" customHeight="1" x14ac:dyDescent="0.3">
      <c r="B61" s="49" t="s">
        <v>54</v>
      </c>
      <c r="C61" s="50">
        <v>9071.6299999999992</v>
      </c>
      <c r="D61" s="50">
        <v>3199.0323844916556</v>
      </c>
    </row>
    <row r="62" spans="2:4" ht="14.5" x14ac:dyDescent="0.35">
      <c r="B62" s="46" t="s">
        <v>55</v>
      </c>
      <c r="C62" s="51">
        <v>43068.44</v>
      </c>
      <c r="D62" s="47">
        <v>15187.71536201717</v>
      </c>
    </row>
    <row r="63" spans="2:4" ht="15" customHeight="1" x14ac:dyDescent="0.3">
      <c r="B63" s="49" t="s">
        <v>56</v>
      </c>
      <c r="C63" s="50">
        <v>43068.44</v>
      </c>
      <c r="D63" s="50">
        <v>15187.71536201717</v>
      </c>
    </row>
    <row r="64" spans="2:4" ht="14.5" x14ac:dyDescent="0.35">
      <c r="B64" s="46" t="s">
        <v>57</v>
      </c>
      <c r="C64" s="51">
        <v>1712.6499999999996</v>
      </c>
      <c r="D64" s="47">
        <v>603.95130900396441</v>
      </c>
    </row>
    <row r="65" spans="2:4" ht="15" customHeight="1" x14ac:dyDescent="0.3">
      <c r="B65" s="49" t="s">
        <v>58</v>
      </c>
      <c r="C65" s="50">
        <v>1712.6499999999996</v>
      </c>
      <c r="D65" s="50">
        <v>603.95130900396441</v>
      </c>
    </row>
    <row r="66" spans="2:4" ht="15" customHeight="1" x14ac:dyDescent="0.35">
      <c r="B66" s="46" t="s">
        <v>59</v>
      </c>
      <c r="C66" s="51">
        <v>425122.70999999996</v>
      </c>
      <c r="D66" s="47">
        <v>149915.87142253979</v>
      </c>
    </row>
    <row r="67" spans="2:4" ht="14.5" x14ac:dyDescent="0.35">
      <c r="B67" s="46" t="s">
        <v>60</v>
      </c>
      <c r="C67" s="51">
        <v>425122.70999999996</v>
      </c>
      <c r="D67" s="47">
        <v>149915.87142253979</v>
      </c>
    </row>
    <row r="68" spans="2:4" x14ac:dyDescent="0.3">
      <c r="B68" s="49" t="s">
        <v>61</v>
      </c>
      <c r="C68" s="50">
        <v>165890.84999999998</v>
      </c>
      <c r="D68" s="50">
        <v>58499.983072595285</v>
      </c>
    </row>
    <row r="69" spans="2:4" ht="15" customHeight="1" x14ac:dyDescent="0.3">
      <c r="B69" s="49" t="s">
        <v>62</v>
      </c>
      <c r="C69" s="50">
        <v>0</v>
      </c>
      <c r="D69" s="50">
        <v>0</v>
      </c>
    </row>
    <row r="70" spans="2:4" ht="15" customHeight="1" x14ac:dyDescent="0.3">
      <c r="B70" s="49" t="s">
        <v>63</v>
      </c>
      <c r="C70" s="50">
        <v>21968.27</v>
      </c>
      <c r="D70" s="50">
        <v>7746.9216845546516</v>
      </c>
    </row>
    <row r="71" spans="2:4" ht="15" customHeight="1" x14ac:dyDescent="0.3">
      <c r="B71" s="49" t="s">
        <v>64</v>
      </c>
      <c r="C71" s="50">
        <v>41480</v>
      </c>
      <c r="D71" s="50">
        <v>14627.565642416401</v>
      </c>
    </row>
    <row r="72" spans="2:4" ht="15" customHeight="1" x14ac:dyDescent="0.3">
      <c r="B72" s="49" t="s">
        <v>65</v>
      </c>
      <c r="C72" s="50">
        <v>148145.73000000001</v>
      </c>
      <c r="D72" s="50">
        <v>52242.318954163376</v>
      </c>
    </row>
    <row r="73" spans="2:4" ht="15" customHeight="1" x14ac:dyDescent="0.3">
      <c r="B73" s="49" t="s">
        <v>66</v>
      </c>
      <c r="C73" s="50">
        <v>17040</v>
      </c>
      <c r="D73" s="50">
        <v>6009.0096081672</v>
      </c>
    </row>
    <row r="74" spans="2:4" ht="15" customHeight="1" x14ac:dyDescent="0.3">
      <c r="B74" s="49" t="s">
        <v>67</v>
      </c>
      <c r="C74" s="50">
        <v>669.55000000000007</v>
      </c>
      <c r="D74" s="50">
        <v>236.11105534908154</v>
      </c>
    </row>
    <row r="75" spans="2:4" ht="15" customHeight="1" x14ac:dyDescent="0.3">
      <c r="B75" s="49" t="s">
        <v>68</v>
      </c>
      <c r="C75" s="50">
        <v>0</v>
      </c>
      <c r="D75" s="50">
        <v>0</v>
      </c>
    </row>
    <row r="76" spans="2:4" ht="15" customHeight="1" x14ac:dyDescent="0.3">
      <c r="B76" s="49" t="s">
        <v>69</v>
      </c>
      <c r="C76" s="50">
        <v>21357</v>
      </c>
      <c r="D76" s="50">
        <v>7531.3625705180102</v>
      </c>
    </row>
    <row r="77" spans="2:4" ht="15" customHeight="1" x14ac:dyDescent="0.3">
      <c r="B77" s="49" t="s">
        <v>70</v>
      </c>
      <c r="C77" s="50">
        <v>0</v>
      </c>
      <c r="D77" s="50">
        <v>0</v>
      </c>
    </row>
    <row r="78" spans="2:4" ht="15" customHeight="1" x14ac:dyDescent="0.3">
      <c r="B78" s="49" t="s">
        <v>71</v>
      </c>
      <c r="C78" s="50">
        <v>0</v>
      </c>
      <c r="D78" s="50">
        <v>0</v>
      </c>
    </row>
    <row r="79" spans="2:4" ht="15" customHeight="1" x14ac:dyDescent="0.3">
      <c r="B79" s="49" t="s">
        <v>72</v>
      </c>
      <c r="C79" s="50">
        <v>1121.93</v>
      </c>
      <c r="D79" s="50">
        <v>395.63897592083492</v>
      </c>
    </row>
    <row r="80" spans="2:4" ht="15" customHeight="1" x14ac:dyDescent="0.3">
      <c r="B80" s="49" t="s">
        <v>73</v>
      </c>
      <c r="C80" s="50">
        <v>237</v>
      </c>
      <c r="D80" s="50">
        <v>83.576013916410005</v>
      </c>
    </row>
    <row r="81" spans="2:4" ht="15" customHeight="1" x14ac:dyDescent="0.3">
      <c r="B81" s="49" t="s">
        <v>74</v>
      </c>
      <c r="C81" s="50">
        <v>0</v>
      </c>
      <c r="D81" s="50">
        <v>0</v>
      </c>
    </row>
    <row r="82" spans="2:4" x14ac:dyDescent="0.3">
      <c r="B82" s="49" t="s">
        <v>75</v>
      </c>
      <c r="C82" s="50">
        <v>4332</v>
      </c>
      <c r="D82" s="50">
        <v>1527.6425834847601</v>
      </c>
    </row>
    <row r="83" spans="2:4" ht="15" customHeight="1" x14ac:dyDescent="0.3">
      <c r="B83" s="49" t="s">
        <v>76</v>
      </c>
      <c r="C83" s="50">
        <v>1535.38</v>
      </c>
      <c r="D83" s="50">
        <v>541.43856644294351</v>
      </c>
    </row>
    <row r="84" spans="2:4" ht="15" customHeight="1" x14ac:dyDescent="0.3">
      <c r="B84" s="49" t="s">
        <v>77</v>
      </c>
      <c r="C84" s="50">
        <v>1345</v>
      </c>
      <c r="D84" s="50">
        <v>474.30269501085002</v>
      </c>
    </row>
    <row r="85" spans="2:4" x14ac:dyDescent="0.3">
      <c r="B85" s="49" t="s">
        <v>78</v>
      </c>
      <c r="C85" s="50">
        <v>0</v>
      </c>
      <c r="D85" s="50">
        <v>0</v>
      </c>
    </row>
    <row r="86" spans="2:4" x14ac:dyDescent="0.3">
      <c r="B86" s="49" t="s">
        <v>79</v>
      </c>
      <c r="C86" s="50">
        <v>0</v>
      </c>
      <c r="D86" s="50">
        <v>0</v>
      </c>
    </row>
    <row r="87" spans="2:4" ht="15" customHeight="1" x14ac:dyDescent="0.35">
      <c r="B87" s="46" t="s">
        <v>80</v>
      </c>
      <c r="C87" s="51">
        <v>5220</v>
      </c>
      <c r="D87" s="47">
        <v>1840.7881546146</v>
      </c>
    </row>
    <row r="88" spans="2:4" ht="15" customHeight="1" x14ac:dyDescent="0.3">
      <c r="B88" s="49" t="s">
        <v>81</v>
      </c>
      <c r="C88" s="50">
        <v>0</v>
      </c>
      <c r="D88" s="50">
        <v>0</v>
      </c>
    </row>
    <row r="89" spans="2:4" ht="15" customHeight="1" x14ac:dyDescent="0.3">
      <c r="B89" s="49" t="s">
        <v>82</v>
      </c>
      <c r="C89" s="50">
        <v>5220</v>
      </c>
      <c r="D89" s="50">
        <v>1840.7881546146</v>
      </c>
    </row>
    <row r="90" spans="2:4" ht="15" customHeight="1" x14ac:dyDescent="0.35">
      <c r="B90" s="46" t="s">
        <v>83</v>
      </c>
      <c r="C90" s="51">
        <v>53270.490000000005</v>
      </c>
      <c r="D90" s="47">
        <v>18785.380647991478</v>
      </c>
    </row>
    <row r="91" spans="2:4" ht="15" customHeight="1" x14ac:dyDescent="0.35">
      <c r="B91" s="46" t="s">
        <v>83</v>
      </c>
      <c r="C91" s="51">
        <v>53270.490000000005</v>
      </c>
      <c r="D91" s="47">
        <v>18785.380647991478</v>
      </c>
    </row>
    <row r="92" spans="2:4" ht="15" customHeight="1" x14ac:dyDescent="0.3">
      <c r="B92" s="49" t="s">
        <v>84</v>
      </c>
      <c r="C92" s="50">
        <v>29268.400000000001</v>
      </c>
      <c r="D92" s="50">
        <v>10321.249813126813</v>
      </c>
    </row>
    <row r="93" spans="2:4" ht="15" customHeight="1" x14ac:dyDescent="0.3">
      <c r="B93" s="49" t="s">
        <v>85</v>
      </c>
      <c r="C93" s="50">
        <v>1895.56</v>
      </c>
      <c r="D93" s="50">
        <v>668.45294911135079</v>
      </c>
    </row>
    <row r="94" spans="2:4" x14ac:dyDescent="0.3">
      <c r="B94" s="49" t="s">
        <v>86</v>
      </c>
      <c r="C94" s="50">
        <v>4436.5</v>
      </c>
      <c r="D94" s="50">
        <v>1564.4936107179451</v>
      </c>
    </row>
    <row r="95" spans="2:4" x14ac:dyDescent="0.3">
      <c r="B95" s="49" t="s">
        <v>87</v>
      </c>
      <c r="C95" s="50">
        <v>17670.03</v>
      </c>
      <c r="D95" s="50">
        <v>6231.184275035368</v>
      </c>
    </row>
    <row r="96" spans="2:4" ht="15" customHeight="1" x14ac:dyDescent="0.3">
      <c r="B96" s="46" t="s">
        <v>88</v>
      </c>
      <c r="C96" s="47">
        <v>0</v>
      </c>
      <c r="D96" s="47">
        <v>0</v>
      </c>
    </row>
    <row r="97" spans="2:4" ht="15" customHeight="1" x14ac:dyDescent="0.3">
      <c r="B97" s="46" t="s">
        <v>88</v>
      </c>
      <c r="C97" s="47">
        <v>0</v>
      </c>
      <c r="D97" s="47">
        <v>0</v>
      </c>
    </row>
    <row r="98" spans="2:4" x14ac:dyDescent="0.3">
      <c r="B98" s="49" t="s">
        <v>89</v>
      </c>
      <c r="C98" s="50">
        <v>0</v>
      </c>
      <c r="D98" s="50">
        <v>0</v>
      </c>
    </row>
    <row r="99" spans="2:4" x14ac:dyDescent="0.3">
      <c r="B99" s="49" t="s">
        <v>90</v>
      </c>
      <c r="C99" s="50">
        <v>0</v>
      </c>
      <c r="D99" s="50">
        <v>0</v>
      </c>
    </row>
    <row r="100" spans="2:4" x14ac:dyDescent="0.3">
      <c r="B100" s="49" t="s">
        <v>91</v>
      </c>
      <c r="C100" s="50">
        <v>0</v>
      </c>
      <c r="D100" s="50">
        <v>0</v>
      </c>
    </row>
    <row r="101" spans="2:4" ht="14.5" x14ac:dyDescent="0.35">
      <c r="B101" s="52" t="s">
        <v>92</v>
      </c>
      <c r="C101" s="47">
        <v>1461902.99</v>
      </c>
      <c r="D101" s="47">
        <v>515527.5301125797</v>
      </c>
    </row>
  </sheetData>
  <mergeCells count="7">
    <mergeCell ref="E35:F35"/>
    <mergeCell ref="B2:E2"/>
    <mergeCell ref="B4:E4"/>
    <mergeCell ref="C14:D14"/>
    <mergeCell ref="C15:D15"/>
    <mergeCell ref="C18:D18"/>
    <mergeCell ref="E34:F34"/>
  </mergeCells>
  <pageMargins left="0.511811024" right="0.511811024" top="0.78740157499999996" bottom="0.78740157499999996" header="0.31496062000000002" footer="0.31496062000000002"/>
  <pageSetup paperSize="9" scale="62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Setorial</dc:creator>
  <cp:lastModifiedBy>Setorial</cp:lastModifiedBy>
  <dcterms:created xsi:type="dcterms:W3CDTF">2025-01-21T19:01:17Z</dcterms:created>
  <dcterms:modified xsi:type="dcterms:W3CDTF">2025-01-21T19:20:27Z</dcterms:modified>
</cp:coreProperties>
</file>