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4\6. PRESTAÇÃO DE CONTAS\6. GERENCIAL\anual\"/>
    </mc:Choice>
  </mc:AlternateContent>
  <bookViews>
    <workbookView xWindow="20370" yWindow="525" windowWidth="20730" windowHeight="11160"/>
  </bookViews>
  <sheets>
    <sheet name="Consolidado 2024" sheetId="1" r:id="rId1"/>
  </sheets>
  <definedNames>
    <definedName name="_xlnm.Print_Area" localSheetId="0">'Consolidado 2024'!$A$1:$S$123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O75" i="1" l="1"/>
  <c r="P75" i="1"/>
  <c r="Q75" i="1"/>
  <c r="O63" i="1"/>
  <c r="P63" i="1"/>
  <c r="Q63" i="1"/>
  <c r="R63" i="1"/>
  <c r="O51" i="1"/>
  <c r="P51" i="1"/>
  <c r="Q51" i="1"/>
  <c r="R51" i="1"/>
  <c r="O45" i="1"/>
  <c r="P45" i="1"/>
  <c r="Q45" i="1"/>
  <c r="R45" i="1"/>
  <c r="O37" i="1"/>
  <c r="P37" i="1"/>
  <c r="Q37" i="1"/>
  <c r="O31" i="1"/>
  <c r="P31" i="1"/>
  <c r="Q31" i="1"/>
  <c r="R31" i="1"/>
  <c r="P19" i="1"/>
  <c r="O19" i="1"/>
  <c r="R19" i="1"/>
  <c r="R75" i="1" l="1"/>
  <c r="N75" i="1"/>
  <c r="M75" i="1"/>
  <c r="L75" i="1"/>
  <c r="K75" i="1"/>
  <c r="J75" i="1"/>
  <c r="I75" i="1"/>
  <c r="H75" i="1"/>
  <c r="G75" i="1"/>
  <c r="F75" i="1"/>
  <c r="E75" i="1"/>
  <c r="D75" i="1"/>
  <c r="C75" i="1"/>
  <c r="D63" i="1" l="1"/>
  <c r="E63" i="1"/>
  <c r="F63" i="1"/>
  <c r="G63" i="1"/>
  <c r="H63" i="1"/>
  <c r="I63" i="1"/>
  <c r="J63" i="1"/>
  <c r="K63" i="1"/>
  <c r="L63" i="1"/>
  <c r="M63" i="1"/>
  <c r="N63" i="1"/>
  <c r="C63" i="1"/>
  <c r="D45" i="1"/>
  <c r="E45" i="1"/>
  <c r="F45" i="1"/>
  <c r="G45" i="1"/>
  <c r="H45" i="1"/>
  <c r="I45" i="1"/>
  <c r="J45" i="1"/>
  <c r="K45" i="1"/>
  <c r="L45" i="1"/>
  <c r="M45" i="1"/>
  <c r="N45" i="1"/>
  <c r="C45" i="1"/>
  <c r="D19" i="1"/>
  <c r="E19" i="1"/>
  <c r="F19" i="1"/>
  <c r="G19" i="1"/>
  <c r="H19" i="1"/>
  <c r="I19" i="1"/>
  <c r="J19" i="1"/>
  <c r="K19" i="1"/>
  <c r="L19" i="1"/>
  <c r="M19" i="1"/>
  <c r="N19" i="1"/>
  <c r="D31" i="1" l="1"/>
  <c r="H31" i="1"/>
  <c r="L31" i="1"/>
  <c r="M31" i="1"/>
  <c r="N31" i="1"/>
  <c r="J31" i="1"/>
  <c r="K31" i="1"/>
  <c r="I31" i="1"/>
  <c r="G31" i="1"/>
  <c r="F31" i="1"/>
  <c r="C31" i="1"/>
  <c r="N51" i="1" l="1"/>
  <c r="M51" i="1"/>
  <c r="L51" i="1"/>
  <c r="K51" i="1"/>
  <c r="J51" i="1"/>
  <c r="I51" i="1"/>
  <c r="H51" i="1"/>
  <c r="G51" i="1"/>
  <c r="F51" i="1"/>
  <c r="E51" i="1"/>
  <c r="D51" i="1"/>
  <c r="C51" i="1"/>
  <c r="R37" i="1"/>
  <c r="N37" i="1"/>
  <c r="M37" i="1"/>
  <c r="L37" i="1"/>
  <c r="K37" i="1"/>
  <c r="J37" i="1"/>
  <c r="I37" i="1"/>
  <c r="H37" i="1"/>
  <c r="G37" i="1"/>
  <c r="F37" i="1"/>
  <c r="E37" i="1"/>
  <c r="D37" i="1"/>
  <c r="C37" i="1"/>
  <c r="C19" i="1"/>
</calcChain>
</file>

<file path=xl/sharedStrings.xml><?xml version="1.0" encoding="utf-8"?>
<sst xmlns="http://schemas.openxmlformats.org/spreadsheetml/2006/main" count="293" uniqueCount="104">
  <si>
    <t>RELATÓRIO GERENCIAL DE PRODUÇÃO - CONSOLIDADO</t>
  </si>
  <si>
    <t>Hospital Estadual de Urgências Governador Otávio Lage de Siqueira - HUGOL</t>
  </si>
  <si>
    <t>1. INTERNAÇÕES HOSPITALARES</t>
  </si>
  <si>
    <t xml:space="preserve">Indicador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</si>
  <si>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</si>
  <si>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</si>
  <si>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</si>
  <si>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</si>
  <si>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</si>
  <si>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</si>
  <si>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</si>
  <si>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</si>
  <si>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</si>
  <si>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</si>
  <si>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</si>
  <si>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</si>
  <si>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DO INDICADOR</t>
  </si>
  <si>
    <t>2. CIRURGIAS PROGRAMADAS</t>
  </si>
  <si>
    <t>3. HEMODINÂMICA</t>
  </si>
  <si>
    <t>Procedimentos de Hemodinâmica</t>
  </si>
  <si>
    <t>4. ATENDIMENTOS AMBULATORIAIS</t>
  </si>
  <si>
    <t>Consulta Médica na Atenção Especializada</t>
  </si>
  <si>
    <t>Consulta não médica na atenção especializada</t>
  </si>
  <si>
    <t>Procedimentos programados</t>
  </si>
  <si>
    <t>Atendimentos do Serviço de Atenção Domiciliar - Paciente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</si>
  <si>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</si>
  <si>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</si>
  <si>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</si>
  <si>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</si>
  <si>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</si>
  <si>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</si>
  <si>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Realizada</t>
  </si>
  <si>
    <t>Bolsas de Sangue Total Coletadas</t>
  </si>
  <si>
    <t>Quantitativo de Hemocomponentes Produzidos</t>
  </si>
  <si>
    <t>Boletim de Produção Ambulatorial (BPA) apresentado</t>
  </si>
  <si>
    <t>Realizado</t>
  </si>
  <si>
    <t>Clinica Cirúrgica - Ortopedia / Traumatologia</t>
  </si>
  <si>
    <t>Clinica Cirúrgica - Cirurgia Geral</t>
  </si>
  <si>
    <t>Clinica Cirúrgica - Especialidades</t>
  </si>
  <si>
    <t>Clinica Cirúrgica - Cardiologia</t>
  </si>
  <si>
    <t>Clínica Médica</t>
  </si>
  <si>
    <t>Clínica Pediátrica</t>
  </si>
  <si>
    <t>Enfermaria Queimados</t>
  </si>
  <si>
    <t>Programadas de Alto Giro</t>
  </si>
  <si>
    <t>Programadas Cardíacas Adulto</t>
  </si>
  <si>
    <t>Programadas Cardíaca Pediatrica</t>
  </si>
  <si>
    <t>Programadas Cardíacas Neonatal</t>
  </si>
  <si>
    <t>Programadas Neurocirurgia Pediátricas</t>
  </si>
  <si>
    <t>Programadas Neurocirurgia Neonatal</t>
  </si>
  <si>
    <t>Ofertada</t>
  </si>
  <si>
    <t>≤ 5%</t>
  </si>
  <si>
    <t>Taxa de Ocupação Hospitalar</t>
  </si>
  <si>
    <t xml:space="preserve">Tempo Médio de Permanência </t>
  </si>
  <si>
    <t>Índice de Intervalo de Substituição (horas)</t>
  </si>
  <si>
    <t>Taxa de Readmissão Hospitalar (29 dias)</t>
  </si>
  <si>
    <t>Taxa de Readmissão em UTI (48 horas)</t>
  </si>
  <si>
    <t>Razão de quantitativo de consultas ofertadas</t>
  </si>
  <si>
    <t>Percentual de Exames de Imagem com resultado disponibilizado em até 10 dias</t>
  </si>
  <si>
    <t>Concentrado de Hemácias (mensal)</t>
  </si>
  <si>
    <t>Concentrado de Hemácias Desleucocitadas (mensal)</t>
  </si>
  <si>
    <t>Concentrado de Plaquetas randômicas (mensal)</t>
  </si>
  <si>
    <t>Concentrado de Plaquetas por aférese (mensal)</t>
  </si>
  <si>
    <t>Plasma Fresco Congelado (semestral)</t>
  </si>
  <si>
    <t>Crioprecipitado (semestral)</t>
  </si>
  <si>
    <t>≤ 7</t>
  </si>
  <si>
    <t>≤ 30</t>
  </si>
  <si>
    <t>≥ 70%</t>
  </si>
  <si>
    <t>≤ 7%</t>
  </si>
  <si>
    <t>≥ 90%</t>
  </si>
  <si>
    <t>JANEIRO/2024 A DEZEMBRO/2024</t>
  </si>
  <si>
    <t>Meta mensal (11° Termo Aditivo)</t>
  </si>
  <si>
    <t>Clínica Cardiologia</t>
  </si>
  <si>
    <t>Meta 11° Termo Aditivo</t>
  </si>
  <si>
    <t>5. SERVIÇO DE ATENÇÃO DOMICILIAR - SAD</t>
  </si>
  <si>
    <t>Mapa</t>
  </si>
  <si>
    <t>6. SADT EXTERNO</t>
  </si>
  <si>
    <t>≤ 8%</t>
  </si>
  <si>
    <t xml:space="preserve">Percrentual de Suspensão de Cirurgias Programadas por Condições Operacionais </t>
  </si>
  <si>
    <t>Percentual de cirurgias eletivas realizadas com TMAT (Tempo máximo aceitável para tratamento) expirado
(↓) para o segundo ano</t>
  </si>
  <si>
    <t>&lt; 25%</t>
  </si>
  <si>
    <t>Percentual de Casos de Doenças/Agravos/Eventos de Notificação Compulsório Imediata (DAEI) Digitadas Oportunamente - até 7 dias</t>
  </si>
  <si>
    <t>&gt; 80%</t>
  </si>
  <si>
    <t>Percentual de Casos de Doenças/Agravos/Eventos de Notificação Compulsório Imediata (DAEI) Investigadas Oportunamente - até 48 horas</t>
  </si>
  <si>
    <t>Percentual de perda de medicamentos por prazo de validade expirado</t>
  </si>
  <si>
    <t>≤ 2%</t>
  </si>
  <si>
    <t xml:space="preserve">Percentual de Ocorrência de Glosas no SIH </t>
  </si>
  <si>
    <t xml:space="preserve">Guillermo Socrates Pinheiro de Lemos </t>
  </si>
  <si>
    <t xml:space="preserve">Diretor Geral </t>
  </si>
  <si>
    <t>-</t>
  </si>
  <si>
    <t>7. SADT EXTERNO</t>
  </si>
  <si>
    <t>8. SERVIÇO DE HEMOTERAPIA</t>
  </si>
  <si>
    <t>9. INDICADORES DE DESEMPENHO</t>
  </si>
  <si>
    <t>Produção Dezembro (01 a 19)</t>
  </si>
  <si>
    <t>Meta Dez (01 a 19 - 11° Termo Aditivo)</t>
  </si>
  <si>
    <t>Meta Dez (20 a 31 - 12° Termo Aditivo)</t>
  </si>
  <si>
    <t>Produção Dezembro (20 a 31)</t>
  </si>
  <si>
    <t>Cirurgia Eletiva hospitalar de alto custo, com ou sem uso de OPME</t>
  </si>
  <si>
    <t>S/M</t>
  </si>
  <si>
    <t>*</t>
  </si>
  <si>
    <t>*O resultado do indicador de percentual de ocorrêcia de glosas no SIH referente ao mês de dezembro será apresentado em fevereiro/25</t>
  </si>
  <si>
    <t>• Trata-se de Relatório gerencial de produção consolidado, referente ao período de janeiro/2024 a dezembro/2024, que será aprovado pelo Conselho de Administração da AGIR, conforme reunião prevista para o dia 10/03/2025.</t>
  </si>
  <si>
    <t>Goiãnia, 16 de janeiro de 2025</t>
  </si>
  <si>
    <t>11° e 12º Termo Aditivo ao Contrato de Gestão n° 003/2014 SES</t>
  </si>
  <si>
    <t>Coletas de Plaquetas por Aferese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</si>
</sst>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0" x14ac:knownFonts="1">
    <font>
      <sz val="11"/>
      <color theme="1"/>
      <name val="Calibri"/>
      <scheme val="minor"/>
    </font>
    <font>
      <sz val="11"/>
      <color indexed="64"/>
      <name val="Calibri"/>
      <family val="2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color theme="1"/>
      <name val="Arial"/>
      <family val="2"/>
    </font>
    <font>
      <i/>
      <sz val="10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4" fillId="0" borderId="0" applyFont="0" applyFill="0" applyBorder="0" applyAlignment="0" applyProtection="0"/>
    <xf numFmtId="9" fontId="15" fillId="0" borderId="0" applyBorder="0" applyProtection="0"/>
    <xf numFmtId="9" fontId="16" fillId="0" borderId="0" applyBorder="0" applyProtection="0"/>
    <xf numFmtId="0" fontId="16" fillId="0" borderId="0"/>
    <xf numFmtId="0" fontId="17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64" fontId="12" fillId="4" borderId="1" xfId="6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0" fontId="12" fillId="4" borderId="1" xfId="5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7" fillId="4" borderId="1" xfId="6" applyNumberFormat="1" applyFont="1" applyFill="1" applyBorder="1" applyAlignment="1">
      <alignment horizontal="center" vertical="center" wrapText="1"/>
    </xf>
    <xf numFmtId="9" fontId="7" fillId="4" borderId="1" xfId="6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2" fontId="7" fillId="4" borderId="1" xfId="9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/>
    <xf numFmtId="10" fontId="10" fillId="0" borderId="1" xfId="0" applyNumberFormat="1" applyFont="1" applyFill="1" applyBorder="1" applyAlignment="1">
      <alignment horizontal="center" vertical="center"/>
    </xf>
    <xf numFmtId="10" fontId="12" fillId="0" borderId="1" xfId="5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10" fontId="7" fillId="0" borderId="1" xfId="5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3" xfId="2"/>
    <cellStyle name="Normal 5" xfId="8"/>
    <cellStyle name="Normal_BPA OUTUBRO 2" xfId="9"/>
    <cellStyle name="Porcentagem" xfId="5" builtinId="5"/>
    <cellStyle name="Porcentagem 2" xfId="3"/>
    <cellStyle name="Porcentagem 3" xfId="4"/>
    <cellStyle name="Porcentagem 5" xfId="7"/>
    <cellStyle name="Texto Explicativ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2350860</xdr:colOff>
      <xdr:row>0</xdr:row>
      <xdr:rowOff>196849</xdr:rowOff>
    </xdr:from>
    <xdr:to>
      <xdr:col>10</xdr:col>
      <xdr:colOff>657387</xdr:colOff>
      <xdr:row>1</xdr:row>
      <xdr:rowOff>2495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63824" y="196850"/>
          <a:ext cx="9836766" cy="168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showGridLines="0" tabSelected="1" topLeftCell="C76" zoomScale="80" zoomScaleNormal="80" workbookViewId="0">
      <selection activeCell="Q86" sqref="Q86"/>
    </sheetView>
  </sheetViews>
  <sheetFormatPr defaultRowHeight="15" x14ac:dyDescent="0.25"/>
  <cols>
    <col min="1" max="1" width="4.42578125" customWidth="1"/>
    <col min="2" max="2" width="52" style="1" customWidth="1"/>
    <col min="3" max="3" width="28.28515625" style="2" customWidth="1"/>
    <col min="4" max="4" width="12.5703125" style="2" customWidth="1"/>
    <col min="5" max="5" width="12.5703125" style="3" customWidth="1"/>
    <col min="6" max="6" width="12.7109375" customWidth="1"/>
    <col min="7" max="7" width="12.28515625" customWidth="1"/>
    <col min="8" max="8" width="12.140625" customWidth="1"/>
    <col min="9" max="9" width="11.7109375" customWidth="1"/>
    <col min="10" max="14" width="11.140625" customWidth="1"/>
    <col min="15" max="15" width="16.5703125" customWidth="1"/>
    <col min="16" max="16" width="15.85546875" customWidth="1"/>
    <col min="17" max="17" width="20.42578125" customWidth="1"/>
    <col min="18" max="18" width="15.140625" customWidth="1"/>
    <col min="19" max="19" width="9.140625" customWidth="1"/>
  </cols>
  <sheetData>
    <row r="1" spans="1:18" ht="148.5" customHeight="1" x14ac:dyDescent="0.25">
      <c r="B1" s="2"/>
    </row>
    <row r="2" spans="1:18" s="4" customFormat="1" ht="36" customHeight="1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s="4" customFormat="1" ht="33.950000000000003" customHeight="1" x14ac:dyDescent="0.25">
      <c r="B3" s="90" t="s">
        <v>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s="4" customFormat="1" ht="12.6" customHeight="1" x14ac:dyDescent="0.25">
      <c r="B4" s="5"/>
      <c r="C4" s="5"/>
      <c r="D4" s="5"/>
      <c r="E4" s="6"/>
    </row>
    <row r="5" spans="1:18" s="4" customFormat="1" ht="31.5" customHeight="1" x14ac:dyDescent="0.25">
      <c r="B5" s="91" t="s">
        <v>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s="4" customFormat="1" ht="27" customHeight="1" x14ac:dyDescent="0.25">
      <c r="B6" s="92" t="s">
        <v>102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ht="21.75" customHeight="1" x14ac:dyDescent="0.25"/>
    <row r="8" spans="1:18" s="4" customFormat="1" ht="30" customHeight="1" x14ac:dyDescent="0.25">
      <c r="A8" s="7"/>
      <c r="B8" s="93" t="s">
        <v>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s="4" customFormat="1" ht="30" customHeight="1" x14ac:dyDescent="0.25">
      <c r="B9" s="70" t="s">
        <v>3</v>
      </c>
      <c r="C9" s="84" t="s">
        <v>35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s="4" customFormat="1" ht="63.75" customHeight="1" x14ac:dyDescent="0.25">
      <c r="B10" s="70"/>
      <c r="C10" s="9" t="s">
        <v>70</v>
      </c>
      <c r="D10" s="8" t="s">
        <v>4</v>
      </c>
      <c r="E10" s="8" t="s">
        <v>5</v>
      </c>
      <c r="F10" s="9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9" t="s">
        <v>93</v>
      </c>
      <c r="P10" s="9" t="s">
        <v>92</v>
      </c>
      <c r="Q10" s="9" t="s">
        <v>94</v>
      </c>
      <c r="R10" s="9" t="s">
        <v>95</v>
      </c>
    </row>
    <row r="11" spans="1:18" s="4" customFormat="1" ht="27.95" customHeight="1" x14ac:dyDescent="0.25">
      <c r="B11" s="10" t="s">
        <v>36</v>
      </c>
      <c r="C11" s="11">
        <v>593</v>
      </c>
      <c r="D11" s="12">
        <v>379</v>
      </c>
      <c r="E11" s="12">
        <v>527</v>
      </c>
      <c r="F11" s="12">
        <v>521</v>
      </c>
      <c r="G11" s="12">
        <v>551</v>
      </c>
      <c r="H11" s="12">
        <v>614</v>
      </c>
      <c r="I11" s="12">
        <v>652</v>
      </c>
      <c r="J11" s="12">
        <v>512</v>
      </c>
      <c r="K11" s="12">
        <v>469</v>
      </c>
      <c r="L11" s="12">
        <v>433</v>
      </c>
      <c r="M11" s="12">
        <v>492</v>
      </c>
      <c r="N11" s="12">
        <v>494</v>
      </c>
      <c r="O11" s="11">
        <v>363</v>
      </c>
      <c r="P11" s="12">
        <v>292</v>
      </c>
      <c r="Q11" s="11">
        <v>230</v>
      </c>
      <c r="R11" s="12">
        <v>203</v>
      </c>
    </row>
    <row r="12" spans="1:18" s="4" customFormat="1" ht="27.95" customHeight="1" x14ac:dyDescent="0.25">
      <c r="B12" s="13" t="s">
        <v>37</v>
      </c>
      <c r="C12" s="11">
        <v>308</v>
      </c>
      <c r="D12" s="12">
        <v>507</v>
      </c>
      <c r="E12" s="12">
        <v>405</v>
      </c>
      <c r="F12" s="12">
        <v>405</v>
      </c>
      <c r="G12" s="12">
        <v>324</v>
      </c>
      <c r="H12" s="12">
        <v>262</v>
      </c>
      <c r="I12" s="12">
        <v>217</v>
      </c>
      <c r="J12" s="12">
        <v>408</v>
      </c>
      <c r="K12" s="12">
        <v>421</v>
      </c>
      <c r="L12" s="12">
        <v>423</v>
      </c>
      <c r="M12" s="12">
        <v>382</v>
      </c>
      <c r="N12" s="12">
        <v>426</v>
      </c>
      <c r="O12" s="11">
        <v>189</v>
      </c>
      <c r="P12" s="12">
        <v>286</v>
      </c>
      <c r="Q12" s="85">
        <v>247</v>
      </c>
      <c r="R12" s="87">
        <v>190</v>
      </c>
    </row>
    <row r="13" spans="1:18" s="4" customFormat="1" ht="27.95" customHeight="1" x14ac:dyDescent="0.25">
      <c r="B13" s="13" t="s">
        <v>38</v>
      </c>
      <c r="C13" s="11">
        <v>331</v>
      </c>
      <c r="D13" s="12">
        <v>167</v>
      </c>
      <c r="E13" s="12">
        <v>124</v>
      </c>
      <c r="F13" s="12">
        <v>128</v>
      </c>
      <c r="G13" s="12">
        <v>236</v>
      </c>
      <c r="H13" s="12">
        <v>333</v>
      </c>
      <c r="I13" s="12">
        <v>399</v>
      </c>
      <c r="J13" s="12">
        <v>149</v>
      </c>
      <c r="K13" s="12">
        <v>139</v>
      </c>
      <c r="L13" s="12">
        <v>120</v>
      </c>
      <c r="M13" s="12">
        <v>152</v>
      </c>
      <c r="N13" s="12">
        <v>149</v>
      </c>
      <c r="O13" s="11">
        <v>203</v>
      </c>
      <c r="P13" s="12">
        <v>84</v>
      </c>
      <c r="Q13" s="86"/>
      <c r="R13" s="88"/>
    </row>
    <row r="14" spans="1:18" s="4" customFormat="1" ht="27.95" customHeight="1" x14ac:dyDescent="0.25">
      <c r="B14" s="13" t="s">
        <v>39</v>
      </c>
      <c r="C14" s="11">
        <v>189</v>
      </c>
      <c r="D14" s="12">
        <v>148</v>
      </c>
      <c r="E14" s="12">
        <v>147</v>
      </c>
      <c r="F14" s="12">
        <v>185</v>
      </c>
      <c r="G14" s="12">
        <v>124</v>
      </c>
      <c r="H14" s="12">
        <v>80</v>
      </c>
      <c r="I14" s="12">
        <v>60</v>
      </c>
      <c r="J14" s="12">
        <v>194</v>
      </c>
      <c r="K14" s="12">
        <v>198</v>
      </c>
      <c r="L14" s="12">
        <v>170</v>
      </c>
      <c r="M14" s="12">
        <v>185</v>
      </c>
      <c r="N14" s="12">
        <v>172</v>
      </c>
      <c r="O14" s="11">
        <v>116</v>
      </c>
      <c r="P14" s="12">
        <v>121</v>
      </c>
      <c r="Q14" s="85">
        <v>118</v>
      </c>
      <c r="R14" s="87">
        <v>100</v>
      </c>
    </row>
    <row r="15" spans="1:18" s="4" customFormat="1" ht="27.95" customHeight="1" x14ac:dyDescent="0.25">
      <c r="B15" s="13" t="s">
        <v>71</v>
      </c>
      <c r="C15" s="11">
        <v>117</v>
      </c>
      <c r="D15" s="54">
        <v>168</v>
      </c>
      <c r="E15" s="54">
        <v>140</v>
      </c>
      <c r="F15" s="54">
        <v>139</v>
      </c>
      <c r="G15" s="54">
        <v>157</v>
      </c>
      <c r="H15" s="54">
        <v>212</v>
      </c>
      <c r="I15" s="54">
        <v>189</v>
      </c>
      <c r="J15" s="54">
        <v>94</v>
      </c>
      <c r="K15" s="54">
        <v>109</v>
      </c>
      <c r="L15" s="54">
        <v>107</v>
      </c>
      <c r="M15" s="54">
        <v>104</v>
      </c>
      <c r="N15" s="54">
        <v>94</v>
      </c>
      <c r="O15" s="11">
        <v>144</v>
      </c>
      <c r="P15" s="12">
        <v>193</v>
      </c>
      <c r="Q15" s="86"/>
      <c r="R15" s="88"/>
    </row>
    <row r="16" spans="1:18" s="4" customFormat="1" ht="27.95" customHeight="1" x14ac:dyDescent="0.25">
      <c r="B16" s="13" t="s">
        <v>40</v>
      </c>
      <c r="C16" s="11">
        <v>235</v>
      </c>
      <c r="D16" s="54">
        <v>304</v>
      </c>
      <c r="E16" s="54">
        <v>216</v>
      </c>
      <c r="F16" s="54">
        <v>313</v>
      </c>
      <c r="G16" s="54">
        <v>213</v>
      </c>
      <c r="H16" s="54">
        <v>221</v>
      </c>
      <c r="I16" s="54">
        <v>211</v>
      </c>
      <c r="J16" s="54">
        <v>348</v>
      </c>
      <c r="K16" s="54">
        <v>387</v>
      </c>
      <c r="L16" s="54">
        <v>366</v>
      </c>
      <c r="M16" s="54">
        <v>395</v>
      </c>
      <c r="N16" s="54">
        <v>277</v>
      </c>
      <c r="O16" s="11">
        <v>72</v>
      </c>
      <c r="P16" s="12">
        <v>57</v>
      </c>
      <c r="Q16" s="11">
        <v>91</v>
      </c>
      <c r="R16" s="12">
        <v>117</v>
      </c>
    </row>
    <row r="17" spans="1:18" s="4" customFormat="1" ht="27.95" customHeight="1" x14ac:dyDescent="0.25">
      <c r="B17" s="13" t="s">
        <v>41</v>
      </c>
      <c r="C17" s="11">
        <v>135</v>
      </c>
      <c r="D17" s="12">
        <v>142</v>
      </c>
      <c r="E17" s="12">
        <v>134</v>
      </c>
      <c r="F17" s="12">
        <v>131</v>
      </c>
      <c r="G17" s="12">
        <v>164</v>
      </c>
      <c r="H17" s="12">
        <v>165</v>
      </c>
      <c r="I17" s="12">
        <v>145</v>
      </c>
      <c r="J17" s="12">
        <v>150</v>
      </c>
      <c r="K17" s="12">
        <v>143</v>
      </c>
      <c r="L17" s="12">
        <v>162</v>
      </c>
      <c r="M17" s="12">
        <v>131</v>
      </c>
      <c r="N17" s="12">
        <v>119</v>
      </c>
      <c r="O17" s="11">
        <v>83</v>
      </c>
      <c r="P17" s="12">
        <v>83</v>
      </c>
      <c r="Q17" s="11">
        <v>52</v>
      </c>
      <c r="R17" s="12">
        <v>67</v>
      </c>
    </row>
    <row r="18" spans="1:18" s="4" customFormat="1" ht="27.95" customHeight="1" x14ac:dyDescent="0.25">
      <c r="B18" s="13" t="s">
        <v>42</v>
      </c>
      <c r="C18" s="11">
        <v>23</v>
      </c>
      <c r="D18" s="12">
        <v>35</v>
      </c>
      <c r="E18" s="12">
        <v>19</v>
      </c>
      <c r="F18" s="12">
        <v>29</v>
      </c>
      <c r="G18" s="12">
        <v>42</v>
      </c>
      <c r="H18" s="12">
        <v>54</v>
      </c>
      <c r="I18" s="12">
        <v>59</v>
      </c>
      <c r="J18" s="12">
        <v>58</v>
      </c>
      <c r="K18" s="12">
        <v>46</v>
      </c>
      <c r="L18" s="12">
        <v>77</v>
      </c>
      <c r="M18" s="12">
        <v>66</v>
      </c>
      <c r="N18" s="12">
        <v>53</v>
      </c>
      <c r="O18" s="11">
        <v>14</v>
      </c>
      <c r="P18" s="12">
        <v>30</v>
      </c>
      <c r="Q18" s="11">
        <v>9</v>
      </c>
      <c r="R18" s="12">
        <v>25</v>
      </c>
    </row>
    <row r="19" spans="1:18" s="4" customFormat="1" ht="27.95" customHeight="1" x14ac:dyDescent="0.25">
      <c r="B19" s="14" t="s">
        <v>16</v>
      </c>
      <c r="C19" s="11">
        <f t="shared" ref="C19:R19" si="0">SUM(C11:C18)</f>
        <v>1931</v>
      </c>
      <c r="D19" s="11">
        <f t="shared" si="0"/>
        <v>1850</v>
      </c>
      <c r="E19" s="11">
        <f t="shared" si="0"/>
        <v>1712</v>
      </c>
      <c r="F19" s="11">
        <f t="shared" si="0"/>
        <v>1851</v>
      </c>
      <c r="G19" s="11">
        <f t="shared" si="0"/>
        <v>1811</v>
      </c>
      <c r="H19" s="11">
        <f t="shared" si="0"/>
        <v>1941</v>
      </c>
      <c r="I19" s="11">
        <f t="shared" si="0"/>
        <v>1932</v>
      </c>
      <c r="J19" s="11">
        <f t="shared" si="0"/>
        <v>1913</v>
      </c>
      <c r="K19" s="11">
        <f t="shared" si="0"/>
        <v>1912</v>
      </c>
      <c r="L19" s="11">
        <f t="shared" si="0"/>
        <v>1858</v>
      </c>
      <c r="M19" s="11">
        <f t="shared" si="0"/>
        <v>1907</v>
      </c>
      <c r="N19" s="11">
        <f t="shared" si="0"/>
        <v>1784</v>
      </c>
      <c r="O19" s="11">
        <f t="shared" ref="O19:P19" si="1">SUM(O11:O18)</f>
        <v>1184</v>
      </c>
      <c r="P19" s="11">
        <f t="shared" si="1"/>
        <v>1146</v>
      </c>
      <c r="Q19" s="46">
        <v>748</v>
      </c>
      <c r="R19" s="11">
        <f t="shared" si="0"/>
        <v>702</v>
      </c>
    </row>
    <row r="20" spans="1:18" s="4" customFormat="1" ht="15" customHeight="1" x14ac:dyDescent="0.25">
      <c r="B20" s="15"/>
      <c r="C20" s="16"/>
      <c r="D20" s="16"/>
      <c r="E20" s="6"/>
    </row>
    <row r="21" spans="1:18" s="4" customFormat="1" ht="30" customHeight="1" x14ac:dyDescent="0.25">
      <c r="A21" s="7"/>
      <c r="B21" s="60" t="s">
        <v>17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78"/>
    </row>
    <row r="22" spans="1:18" s="4" customFormat="1" ht="30" customHeight="1" x14ac:dyDescent="0.25">
      <c r="B22" s="70" t="s">
        <v>3</v>
      </c>
      <c r="C22" s="81" t="s">
        <v>31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</row>
    <row r="23" spans="1:18" s="4" customFormat="1" ht="66.75" customHeight="1" x14ac:dyDescent="0.25">
      <c r="B23" s="70"/>
      <c r="C23" s="9" t="s">
        <v>72</v>
      </c>
      <c r="D23" s="8" t="s">
        <v>4</v>
      </c>
      <c r="E23" s="8" t="s">
        <v>5</v>
      </c>
      <c r="F23" s="9" t="s">
        <v>6</v>
      </c>
      <c r="G23" s="8" t="s">
        <v>7</v>
      </c>
      <c r="H23" s="8" t="s">
        <v>8</v>
      </c>
      <c r="I23" s="8" t="s">
        <v>9</v>
      </c>
      <c r="J23" s="8" t="s">
        <v>10</v>
      </c>
      <c r="K23" s="8" t="s">
        <v>11</v>
      </c>
      <c r="L23" s="8" t="s">
        <v>12</v>
      </c>
      <c r="M23" s="8" t="s">
        <v>13</v>
      </c>
      <c r="N23" s="8" t="s">
        <v>14</v>
      </c>
      <c r="O23" s="9" t="s">
        <v>93</v>
      </c>
      <c r="P23" s="9" t="s">
        <v>92</v>
      </c>
      <c r="Q23" s="9" t="s">
        <v>94</v>
      </c>
      <c r="R23" s="9" t="s">
        <v>95</v>
      </c>
    </row>
    <row r="24" spans="1:18" s="4" customFormat="1" ht="27.95" customHeight="1" x14ac:dyDescent="0.25">
      <c r="B24" s="17" t="s">
        <v>43</v>
      </c>
      <c r="C24" s="18">
        <v>80</v>
      </c>
      <c r="D24" s="19">
        <v>200</v>
      </c>
      <c r="E24" s="19">
        <v>196</v>
      </c>
      <c r="F24" s="19">
        <v>166</v>
      </c>
      <c r="G24" s="19">
        <v>162</v>
      </c>
      <c r="H24" s="19">
        <v>83</v>
      </c>
      <c r="I24" s="19">
        <v>48</v>
      </c>
      <c r="J24" s="19">
        <v>96</v>
      </c>
      <c r="K24" s="19">
        <v>99</v>
      </c>
      <c r="L24" s="19">
        <v>106</v>
      </c>
      <c r="M24" s="19">
        <v>116</v>
      </c>
      <c r="N24" s="19">
        <v>123</v>
      </c>
      <c r="O24" s="49">
        <v>49</v>
      </c>
      <c r="P24" s="19">
        <v>30</v>
      </c>
      <c r="Q24" s="49">
        <v>46</v>
      </c>
      <c r="R24" s="19">
        <v>9</v>
      </c>
    </row>
    <row r="25" spans="1:18" s="4" customFormat="1" ht="27.95" customHeight="1" x14ac:dyDescent="0.25">
      <c r="B25" s="17" t="s">
        <v>44</v>
      </c>
      <c r="C25" s="18">
        <v>70</v>
      </c>
      <c r="D25" s="19">
        <v>86</v>
      </c>
      <c r="E25" s="19">
        <v>59</v>
      </c>
      <c r="F25" s="19">
        <v>72</v>
      </c>
      <c r="G25" s="19">
        <v>71</v>
      </c>
      <c r="H25" s="19">
        <v>77</v>
      </c>
      <c r="I25" s="19">
        <v>47</v>
      </c>
      <c r="J25" s="19">
        <v>62</v>
      </c>
      <c r="K25" s="19">
        <v>71</v>
      </c>
      <c r="L25" s="19">
        <v>60</v>
      </c>
      <c r="M25" s="19">
        <v>66</v>
      </c>
      <c r="N25" s="19">
        <v>61</v>
      </c>
      <c r="O25" s="49">
        <v>43</v>
      </c>
      <c r="P25" s="19">
        <v>44</v>
      </c>
      <c r="Q25" s="49">
        <v>31</v>
      </c>
      <c r="R25" s="19">
        <v>23</v>
      </c>
    </row>
    <row r="26" spans="1:18" s="4" customFormat="1" ht="27.95" customHeight="1" x14ac:dyDescent="0.25">
      <c r="B26" s="13" t="s">
        <v>45</v>
      </c>
      <c r="C26" s="75">
        <v>18</v>
      </c>
      <c r="D26" s="19">
        <v>14</v>
      </c>
      <c r="E26" s="19">
        <v>16</v>
      </c>
      <c r="F26" s="19">
        <v>13</v>
      </c>
      <c r="G26" s="19">
        <v>17</v>
      </c>
      <c r="H26" s="19">
        <v>15</v>
      </c>
      <c r="I26" s="19">
        <v>19</v>
      </c>
      <c r="J26" s="19">
        <v>19</v>
      </c>
      <c r="K26" s="19">
        <v>17</v>
      </c>
      <c r="L26" s="19">
        <v>14</v>
      </c>
      <c r="M26" s="19">
        <v>16</v>
      </c>
      <c r="N26" s="19">
        <v>11</v>
      </c>
      <c r="O26" s="66">
        <v>11</v>
      </c>
      <c r="P26" s="19">
        <v>9</v>
      </c>
      <c r="Q26" s="66">
        <v>4</v>
      </c>
      <c r="R26" s="19">
        <v>1</v>
      </c>
    </row>
    <row r="27" spans="1:18" s="4" customFormat="1" ht="27.95" customHeight="1" x14ac:dyDescent="0.25">
      <c r="B27" s="20" t="s">
        <v>46</v>
      </c>
      <c r="C27" s="76"/>
      <c r="D27" s="19">
        <v>0</v>
      </c>
      <c r="E27" s="19">
        <v>3</v>
      </c>
      <c r="F27" s="19">
        <v>2</v>
      </c>
      <c r="G27" s="19">
        <v>3</v>
      </c>
      <c r="H27" s="19">
        <v>0</v>
      </c>
      <c r="I27" s="19">
        <v>4</v>
      </c>
      <c r="J27" s="19">
        <v>3</v>
      </c>
      <c r="K27" s="19">
        <v>4</v>
      </c>
      <c r="L27" s="19">
        <v>3</v>
      </c>
      <c r="M27" s="19">
        <v>3</v>
      </c>
      <c r="N27" s="19">
        <v>3</v>
      </c>
      <c r="O27" s="67"/>
      <c r="P27" s="19">
        <v>2</v>
      </c>
      <c r="Q27" s="67"/>
      <c r="R27" s="19">
        <v>0</v>
      </c>
    </row>
    <row r="28" spans="1:18" s="4" customFormat="1" ht="27.95" customHeight="1" x14ac:dyDescent="0.25">
      <c r="B28" s="20" t="s">
        <v>47</v>
      </c>
      <c r="C28" s="75">
        <v>5</v>
      </c>
      <c r="D28" s="19">
        <v>13</v>
      </c>
      <c r="E28" s="19">
        <v>11</v>
      </c>
      <c r="F28" s="19">
        <v>9</v>
      </c>
      <c r="G28" s="19">
        <v>16</v>
      </c>
      <c r="H28" s="19">
        <v>10</v>
      </c>
      <c r="I28" s="19">
        <v>13</v>
      </c>
      <c r="J28" s="55">
        <v>6</v>
      </c>
      <c r="K28" s="19">
        <v>4</v>
      </c>
      <c r="L28" s="19">
        <v>11</v>
      </c>
      <c r="M28" s="19">
        <v>7</v>
      </c>
      <c r="N28" s="19">
        <v>10</v>
      </c>
      <c r="O28" s="66">
        <v>3</v>
      </c>
      <c r="P28" s="19">
        <v>6</v>
      </c>
      <c r="Q28" s="66" t="s">
        <v>97</v>
      </c>
      <c r="R28" s="72" t="s">
        <v>88</v>
      </c>
    </row>
    <row r="29" spans="1:18" s="4" customFormat="1" ht="27.95" customHeight="1" x14ac:dyDescent="0.25">
      <c r="B29" s="20" t="s">
        <v>48</v>
      </c>
      <c r="C29" s="76"/>
      <c r="D29" s="19">
        <v>2</v>
      </c>
      <c r="E29" s="19">
        <v>0</v>
      </c>
      <c r="F29" s="19">
        <v>0</v>
      </c>
      <c r="G29" s="19">
        <v>3</v>
      </c>
      <c r="H29" s="19">
        <v>3</v>
      </c>
      <c r="I29" s="19">
        <v>0</v>
      </c>
      <c r="J29" s="55">
        <v>3</v>
      </c>
      <c r="K29" s="19">
        <v>1</v>
      </c>
      <c r="L29" s="19">
        <v>1</v>
      </c>
      <c r="M29" s="19">
        <v>2</v>
      </c>
      <c r="N29" s="19">
        <v>3</v>
      </c>
      <c r="O29" s="67"/>
      <c r="P29" s="19">
        <v>1</v>
      </c>
      <c r="Q29" s="67"/>
      <c r="R29" s="73"/>
    </row>
    <row r="30" spans="1:18" s="4" customFormat="1" ht="27.95" customHeight="1" x14ac:dyDescent="0.25">
      <c r="B30" s="47" t="s">
        <v>96</v>
      </c>
      <c r="C30" s="35" t="s">
        <v>97</v>
      </c>
      <c r="D30" s="48" t="s">
        <v>97</v>
      </c>
      <c r="E30" s="48" t="s">
        <v>88</v>
      </c>
      <c r="F30" s="48" t="s">
        <v>88</v>
      </c>
      <c r="G30" s="48" t="s">
        <v>88</v>
      </c>
      <c r="H30" s="48" t="s">
        <v>88</v>
      </c>
      <c r="I30" s="48" t="s">
        <v>88</v>
      </c>
      <c r="J30" s="48" t="s">
        <v>88</v>
      </c>
      <c r="K30" s="48" t="s">
        <v>88</v>
      </c>
      <c r="L30" s="48" t="s">
        <v>88</v>
      </c>
      <c r="M30" s="48" t="s">
        <v>88</v>
      </c>
      <c r="N30" s="48" t="s">
        <v>88</v>
      </c>
      <c r="O30" s="35" t="s">
        <v>97</v>
      </c>
      <c r="P30" s="48" t="s">
        <v>88</v>
      </c>
      <c r="Q30" s="49">
        <v>15</v>
      </c>
      <c r="R30" s="19">
        <v>0</v>
      </c>
    </row>
    <row r="31" spans="1:18" s="4" customFormat="1" ht="27.95" customHeight="1" x14ac:dyDescent="0.25">
      <c r="B31" s="14" t="s">
        <v>16</v>
      </c>
      <c r="C31" s="11">
        <f t="shared" ref="C31:I31" si="2">SUM(C24:C29)</f>
        <v>173</v>
      </c>
      <c r="D31" s="11">
        <f t="shared" si="2"/>
        <v>315</v>
      </c>
      <c r="E31" s="11">
        <f>SUM(E24:E29)</f>
        <v>285</v>
      </c>
      <c r="F31" s="11">
        <f t="shared" si="2"/>
        <v>262</v>
      </c>
      <c r="G31" s="11">
        <f t="shared" si="2"/>
        <v>272</v>
      </c>
      <c r="H31" s="11">
        <f t="shared" si="2"/>
        <v>188</v>
      </c>
      <c r="I31" s="11">
        <f t="shared" si="2"/>
        <v>131</v>
      </c>
      <c r="J31" s="11">
        <f t="shared" ref="J31:K31" si="3">SUM(J24:J29)</f>
        <v>189</v>
      </c>
      <c r="K31" s="11">
        <f t="shared" si="3"/>
        <v>196</v>
      </c>
      <c r="L31" s="11">
        <f t="shared" ref="L31" si="4">SUM(L24:L29)</f>
        <v>195</v>
      </c>
      <c r="M31" s="11">
        <f t="shared" ref="M31" si="5">SUM(M24:M29)</f>
        <v>210</v>
      </c>
      <c r="N31" s="11">
        <f t="shared" ref="N31:R31" si="6">SUM(N24:N29)</f>
        <v>211</v>
      </c>
      <c r="O31" s="11">
        <f t="shared" si="6"/>
        <v>106</v>
      </c>
      <c r="P31" s="11">
        <f t="shared" si="6"/>
        <v>92</v>
      </c>
      <c r="Q31" s="11">
        <f t="shared" si="6"/>
        <v>81</v>
      </c>
      <c r="R31" s="11">
        <f t="shared" si="6"/>
        <v>33</v>
      </c>
    </row>
    <row r="32" spans="1:18" s="4" customFormat="1" ht="15" customHeight="1" x14ac:dyDescent="0.25">
      <c r="B32" s="15"/>
      <c r="C32" s="16"/>
      <c r="D32" s="16"/>
      <c r="E32" s="6"/>
    </row>
    <row r="33" spans="1:18" s="4" customFormat="1" ht="30" customHeight="1" x14ac:dyDescent="0.25">
      <c r="B33" s="60" t="s">
        <v>18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78"/>
    </row>
    <row r="34" spans="1:18" s="4" customFormat="1" ht="30" customHeight="1" x14ac:dyDescent="0.25">
      <c r="B34" s="70" t="s">
        <v>3</v>
      </c>
      <c r="C34" s="81" t="s">
        <v>31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</row>
    <row r="35" spans="1:18" s="4" customFormat="1" ht="71.25" customHeight="1" x14ac:dyDescent="0.25">
      <c r="B35" s="70"/>
      <c r="C35" s="9" t="s">
        <v>72</v>
      </c>
      <c r="D35" s="8" t="s">
        <v>4</v>
      </c>
      <c r="E35" s="8" t="s">
        <v>5</v>
      </c>
      <c r="F35" s="9" t="s">
        <v>6</v>
      </c>
      <c r="G35" s="8" t="s">
        <v>7</v>
      </c>
      <c r="H35" s="8" t="s">
        <v>8</v>
      </c>
      <c r="I35" s="8" t="s">
        <v>9</v>
      </c>
      <c r="J35" s="8" t="s">
        <v>10</v>
      </c>
      <c r="K35" s="8" t="s">
        <v>11</v>
      </c>
      <c r="L35" s="8" t="s">
        <v>12</v>
      </c>
      <c r="M35" s="8" t="s">
        <v>13</v>
      </c>
      <c r="N35" s="8" t="s">
        <v>14</v>
      </c>
      <c r="O35" s="9" t="s">
        <v>93</v>
      </c>
      <c r="P35" s="9" t="s">
        <v>92</v>
      </c>
      <c r="Q35" s="9" t="s">
        <v>94</v>
      </c>
      <c r="R35" s="9" t="s">
        <v>95</v>
      </c>
    </row>
    <row r="36" spans="1:18" s="4" customFormat="1" ht="27.95" customHeight="1" x14ac:dyDescent="0.25">
      <c r="B36" s="21" t="s">
        <v>19</v>
      </c>
      <c r="C36" s="11">
        <v>345</v>
      </c>
      <c r="D36" s="12">
        <v>351</v>
      </c>
      <c r="E36" s="12">
        <v>337</v>
      </c>
      <c r="F36" s="12">
        <v>360</v>
      </c>
      <c r="G36" s="12">
        <v>353</v>
      </c>
      <c r="H36" s="12">
        <v>352</v>
      </c>
      <c r="I36" s="12">
        <v>364</v>
      </c>
      <c r="J36" s="12">
        <v>406</v>
      </c>
      <c r="K36" s="12">
        <v>392</v>
      </c>
      <c r="L36" s="12">
        <v>375</v>
      </c>
      <c r="M36" s="12">
        <v>391</v>
      </c>
      <c r="N36" s="12">
        <v>403</v>
      </c>
      <c r="O36" s="12">
        <v>211</v>
      </c>
      <c r="P36" s="12">
        <v>268</v>
      </c>
      <c r="Q36" s="12">
        <v>174</v>
      </c>
      <c r="R36" s="12">
        <v>117</v>
      </c>
    </row>
    <row r="37" spans="1:18" s="4" customFormat="1" ht="27.95" customHeight="1" x14ac:dyDescent="0.25">
      <c r="B37" s="14" t="s">
        <v>16</v>
      </c>
      <c r="C37" s="11">
        <f t="shared" ref="C37:R37" si="7">SUM(C36:C36)</f>
        <v>345</v>
      </c>
      <c r="D37" s="12">
        <f t="shared" si="7"/>
        <v>351</v>
      </c>
      <c r="E37" s="12">
        <f t="shared" si="7"/>
        <v>337</v>
      </c>
      <c r="F37" s="12">
        <f t="shared" si="7"/>
        <v>360</v>
      </c>
      <c r="G37" s="12">
        <f t="shared" si="7"/>
        <v>353</v>
      </c>
      <c r="H37" s="12">
        <f t="shared" si="7"/>
        <v>352</v>
      </c>
      <c r="I37" s="12">
        <f t="shared" si="7"/>
        <v>364</v>
      </c>
      <c r="J37" s="12">
        <f t="shared" si="7"/>
        <v>406</v>
      </c>
      <c r="K37" s="12">
        <f t="shared" si="7"/>
        <v>392</v>
      </c>
      <c r="L37" s="12">
        <f t="shared" si="7"/>
        <v>375</v>
      </c>
      <c r="M37" s="12">
        <f t="shared" si="7"/>
        <v>391</v>
      </c>
      <c r="N37" s="12">
        <f t="shared" si="7"/>
        <v>403</v>
      </c>
      <c r="O37" s="12">
        <f t="shared" si="7"/>
        <v>211</v>
      </c>
      <c r="P37" s="12">
        <f t="shared" si="7"/>
        <v>268</v>
      </c>
      <c r="Q37" s="12">
        <f t="shared" si="7"/>
        <v>174</v>
      </c>
      <c r="R37" s="12">
        <f t="shared" si="7"/>
        <v>117</v>
      </c>
    </row>
    <row r="38" spans="1:18" s="4" customFormat="1" ht="15" customHeight="1" x14ac:dyDescent="0.25">
      <c r="B38" s="15"/>
      <c r="C38" s="16"/>
      <c r="D38" s="16"/>
      <c r="E38" s="6"/>
    </row>
    <row r="39" spans="1:18" s="4" customFormat="1" ht="30" customHeight="1" x14ac:dyDescent="0.25">
      <c r="A39" s="7"/>
      <c r="B39" s="68" t="s">
        <v>20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s="4" customFormat="1" ht="30" customHeight="1" x14ac:dyDescent="0.25">
      <c r="B40" s="70" t="s">
        <v>3</v>
      </c>
      <c r="C40" s="81" t="s">
        <v>31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</row>
    <row r="41" spans="1:18" s="4" customFormat="1" ht="75.75" customHeight="1" x14ac:dyDescent="0.25">
      <c r="B41" s="70"/>
      <c r="C41" s="9" t="s">
        <v>72</v>
      </c>
      <c r="D41" s="8" t="s">
        <v>4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  <c r="J41" s="8" t="s">
        <v>10</v>
      </c>
      <c r="K41" s="8" t="s">
        <v>11</v>
      </c>
      <c r="L41" s="8" t="s">
        <v>12</v>
      </c>
      <c r="M41" s="8" t="s">
        <v>13</v>
      </c>
      <c r="N41" s="8" t="s">
        <v>14</v>
      </c>
      <c r="O41" s="9" t="s">
        <v>93</v>
      </c>
      <c r="P41" s="9" t="s">
        <v>92</v>
      </c>
      <c r="Q41" s="9" t="s">
        <v>94</v>
      </c>
      <c r="R41" s="9" t="s">
        <v>95</v>
      </c>
    </row>
    <row r="42" spans="1:18" s="4" customFormat="1" ht="27.95" customHeight="1" x14ac:dyDescent="0.25">
      <c r="B42" s="22" t="s">
        <v>21</v>
      </c>
      <c r="C42" s="11">
        <v>2988</v>
      </c>
      <c r="D42" s="12">
        <v>3005</v>
      </c>
      <c r="E42" s="12">
        <v>2699</v>
      </c>
      <c r="F42" s="12">
        <v>2713</v>
      </c>
      <c r="G42" s="12">
        <v>3014</v>
      </c>
      <c r="H42" s="12">
        <v>2831</v>
      </c>
      <c r="I42" s="12">
        <v>2856</v>
      </c>
      <c r="J42" s="12">
        <v>3158</v>
      </c>
      <c r="K42" s="12">
        <v>3135</v>
      </c>
      <c r="L42" s="12">
        <v>2799</v>
      </c>
      <c r="M42" s="12">
        <v>2956</v>
      </c>
      <c r="N42" s="12">
        <v>2761</v>
      </c>
      <c r="O42" s="11">
        <v>1831</v>
      </c>
      <c r="P42" s="12">
        <v>1935</v>
      </c>
      <c r="Q42" s="11">
        <v>1206</v>
      </c>
      <c r="R42" s="12">
        <v>570</v>
      </c>
    </row>
    <row r="43" spans="1:18" s="4" customFormat="1" ht="27.95" customHeight="1" x14ac:dyDescent="0.25">
      <c r="B43" s="22" t="s">
        <v>22</v>
      </c>
      <c r="C43" s="11">
        <v>2000</v>
      </c>
      <c r="D43" s="12">
        <v>2014</v>
      </c>
      <c r="E43" s="12">
        <v>1909</v>
      </c>
      <c r="F43" s="12">
        <v>1950</v>
      </c>
      <c r="G43" s="12">
        <v>1997</v>
      </c>
      <c r="H43" s="12">
        <v>1957</v>
      </c>
      <c r="I43" s="12">
        <v>1934</v>
      </c>
      <c r="J43" s="12">
        <v>2153</v>
      </c>
      <c r="K43" s="12">
        <v>1943</v>
      </c>
      <c r="L43" s="12">
        <v>1928</v>
      </c>
      <c r="M43" s="12">
        <v>1833</v>
      </c>
      <c r="N43" s="12">
        <v>1829</v>
      </c>
      <c r="O43" s="11">
        <v>1226</v>
      </c>
      <c r="P43" s="12">
        <v>1163</v>
      </c>
      <c r="Q43" s="11">
        <v>842</v>
      </c>
      <c r="R43" s="12">
        <v>679</v>
      </c>
    </row>
    <row r="44" spans="1:18" s="4" customFormat="1" ht="27.95" customHeight="1" x14ac:dyDescent="0.25">
      <c r="B44" s="22" t="s">
        <v>23</v>
      </c>
      <c r="C44" s="11">
        <v>608</v>
      </c>
      <c r="D44" s="12">
        <v>623</v>
      </c>
      <c r="E44" s="12">
        <v>670</v>
      </c>
      <c r="F44" s="12">
        <v>573</v>
      </c>
      <c r="G44" s="12">
        <v>592</v>
      </c>
      <c r="H44" s="12">
        <v>618</v>
      </c>
      <c r="I44" s="12">
        <v>638</v>
      </c>
      <c r="J44" s="12">
        <v>618</v>
      </c>
      <c r="K44" s="12">
        <v>721</v>
      </c>
      <c r="L44" s="12">
        <v>696</v>
      </c>
      <c r="M44" s="12">
        <v>637</v>
      </c>
      <c r="N44" s="12">
        <v>629</v>
      </c>
      <c r="O44" s="11">
        <v>373</v>
      </c>
      <c r="P44" s="12">
        <v>546</v>
      </c>
      <c r="Q44" s="11">
        <v>263</v>
      </c>
      <c r="R44" s="12">
        <v>96</v>
      </c>
    </row>
    <row r="45" spans="1:18" s="4" customFormat="1" ht="27.95" customHeight="1" x14ac:dyDescent="0.25">
      <c r="B45" s="14" t="s">
        <v>16</v>
      </c>
      <c r="C45" s="11">
        <f>SUM(C42:C44)</f>
        <v>5596</v>
      </c>
      <c r="D45" s="11">
        <f t="shared" ref="D45:R45" si="8">SUM(D42:D44)</f>
        <v>5642</v>
      </c>
      <c r="E45" s="11">
        <f t="shared" si="8"/>
        <v>5278</v>
      </c>
      <c r="F45" s="11">
        <f t="shared" si="8"/>
        <v>5236</v>
      </c>
      <c r="G45" s="11">
        <f t="shared" si="8"/>
        <v>5603</v>
      </c>
      <c r="H45" s="11">
        <f t="shared" si="8"/>
        <v>5406</v>
      </c>
      <c r="I45" s="11">
        <f t="shared" si="8"/>
        <v>5428</v>
      </c>
      <c r="J45" s="11">
        <f t="shared" si="8"/>
        <v>5929</v>
      </c>
      <c r="K45" s="11">
        <f t="shared" si="8"/>
        <v>5799</v>
      </c>
      <c r="L45" s="11">
        <f t="shared" si="8"/>
        <v>5423</v>
      </c>
      <c r="M45" s="11">
        <f t="shared" si="8"/>
        <v>5426</v>
      </c>
      <c r="N45" s="11">
        <f t="shared" si="8"/>
        <v>5219</v>
      </c>
      <c r="O45" s="11">
        <f t="shared" si="8"/>
        <v>3430</v>
      </c>
      <c r="P45" s="11">
        <f t="shared" si="8"/>
        <v>3644</v>
      </c>
      <c r="Q45" s="11">
        <f t="shared" si="8"/>
        <v>2311</v>
      </c>
      <c r="R45" s="11">
        <f t="shared" si="8"/>
        <v>1345</v>
      </c>
    </row>
    <row r="46" spans="1:18" ht="15" customHeight="1" x14ac:dyDescent="0.25"/>
    <row r="47" spans="1:18" s="4" customFormat="1" ht="30" customHeight="1" x14ac:dyDescent="0.25">
      <c r="A47" s="7"/>
      <c r="B47" s="68" t="s">
        <v>73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s="4" customFormat="1" ht="30" customHeight="1" x14ac:dyDescent="0.25">
      <c r="B48" s="79" t="s">
        <v>3</v>
      </c>
      <c r="C48" s="62" t="s">
        <v>31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71"/>
    </row>
    <row r="49" spans="2:18" s="4" customFormat="1" ht="65.25" customHeight="1" x14ac:dyDescent="0.25">
      <c r="B49" s="80"/>
      <c r="C49" s="9" t="s">
        <v>72</v>
      </c>
      <c r="D49" s="8" t="s">
        <v>4</v>
      </c>
      <c r="E49" s="8" t="s">
        <v>5</v>
      </c>
      <c r="F49" s="8" t="s">
        <v>6</v>
      </c>
      <c r="G49" s="8" t="s">
        <v>7</v>
      </c>
      <c r="H49" s="8" t="s">
        <v>8</v>
      </c>
      <c r="I49" s="8" t="s">
        <v>9</v>
      </c>
      <c r="J49" s="8" t="s">
        <v>10</v>
      </c>
      <c r="K49" s="8" t="s">
        <v>11</v>
      </c>
      <c r="L49" s="8" t="s">
        <v>12</v>
      </c>
      <c r="M49" s="8" t="s">
        <v>13</v>
      </c>
      <c r="N49" s="8" t="s">
        <v>14</v>
      </c>
      <c r="O49" s="9" t="s">
        <v>93</v>
      </c>
      <c r="P49" s="9" t="s">
        <v>92</v>
      </c>
      <c r="Q49" s="9" t="s">
        <v>94</v>
      </c>
      <c r="R49" s="9" t="s">
        <v>95</v>
      </c>
    </row>
    <row r="50" spans="2:18" s="4" customFormat="1" ht="27.95" customHeight="1" x14ac:dyDescent="0.25">
      <c r="B50" s="10" t="s">
        <v>24</v>
      </c>
      <c r="C50" s="37">
        <v>120</v>
      </c>
      <c r="D50" s="12">
        <v>112</v>
      </c>
      <c r="E50" s="12">
        <v>111</v>
      </c>
      <c r="F50" s="12">
        <v>112</v>
      </c>
      <c r="G50" s="12">
        <v>110</v>
      </c>
      <c r="H50" s="12">
        <v>116</v>
      </c>
      <c r="I50" s="12">
        <v>110</v>
      </c>
      <c r="J50" s="12">
        <v>116</v>
      </c>
      <c r="K50" s="12">
        <v>113</v>
      </c>
      <c r="L50" s="12">
        <v>114</v>
      </c>
      <c r="M50" s="12">
        <v>113</v>
      </c>
      <c r="N50" s="12">
        <v>109</v>
      </c>
      <c r="O50" s="11">
        <v>74</v>
      </c>
      <c r="P50" s="12">
        <v>105</v>
      </c>
      <c r="Q50" s="11">
        <v>46</v>
      </c>
      <c r="R50" s="12">
        <v>6</v>
      </c>
    </row>
    <row r="51" spans="2:18" s="4" customFormat="1" ht="27.95" customHeight="1" x14ac:dyDescent="0.25">
      <c r="B51" s="14" t="s">
        <v>16</v>
      </c>
      <c r="C51" s="11">
        <f t="shared" ref="C51:R51" si="9">SUM(C50:C50)</f>
        <v>120</v>
      </c>
      <c r="D51" s="12">
        <f t="shared" si="9"/>
        <v>112</v>
      </c>
      <c r="E51" s="12">
        <f t="shared" si="9"/>
        <v>111</v>
      </c>
      <c r="F51" s="12">
        <f t="shared" si="9"/>
        <v>112</v>
      </c>
      <c r="G51" s="12">
        <f t="shared" si="9"/>
        <v>110</v>
      </c>
      <c r="H51" s="12">
        <f t="shared" si="9"/>
        <v>116</v>
      </c>
      <c r="I51" s="12">
        <f t="shared" si="9"/>
        <v>110</v>
      </c>
      <c r="J51" s="12">
        <f t="shared" si="9"/>
        <v>116</v>
      </c>
      <c r="K51" s="12">
        <f t="shared" si="9"/>
        <v>113</v>
      </c>
      <c r="L51" s="12">
        <f t="shared" si="9"/>
        <v>114</v>
      </c>
      <c r="M51" s="12">
        <f t="shared" si="9"/>
        <v>113</v>
      </c>
      <c r="N51" s="12">
        <f t="shared" si="9"/>
        <v>109</v>
      </c>
      <c r="O51" s="11">
        <f t="shared" si="9"/>
        <v>74</v>
      </c>
      <c r="P51" s="12">
        <f t="shared" si="9"/>
        <v>105</v>
      </c>
      <c r="Q51" s="11">
        <f t="shared" si="9"/>
        <v>46</v>
      </c>
      <c r="R51" s="12">
        <f t="shared" si="9"/>
        <v>6</v>
      </c>
    </row>
    <row r="52" spans="2:18" ht="15" customHeight="1" x14ac:dyDescent="0.25"/>
    <row r="53" spans="2:18" s="4" customFormat="1" ht="30" customHeight="1" x14ac:dyDescent="0.25">
      <c r="B53" s="68" t="s">
        <v>75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2:18" s="4" customFormat="1" ht="30" customHeight="1" x14ac:dyDescent="0.25">
      <c r="B54" s="70" t="s">
        <v>3</v>
      </c>
      <c r="C54" s="62" t="s">
        <v>49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71"/>
    </row>
    <row r="55" spans="2:18" s="4" customFormat="1" ht="69" customHeight="1" x14ac:dyDescent="0.25">
      <c r="B55" s="70"/>
      <c r="C55" s="9" t="s">
        <v>72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  <c r="L55" s="8" t="s">
        <v>12</v>
      </c>
      <c r="M55" s="8" t="s">
        <v>13</v>
      </c>
      <c r="N55" s="8" t="s">
        <v>14</v>
      </c>
      <c r="O55" s="9" t="s">
        <v>93</v>
      </c>
      <c r="P55" s="9" t="s">
        <v>92</v>
      </c>
      <c r="Q55" s="9" t="s">
        <v>94</v>
      </c>
      <c r="R55" s="9" t="s">
        <v>95</v>
      </c>
    </row>
    <row r="56" spans="2:18" s="4" customFormat="1" ht="27.95" customHeight="1" x14ac:dyDescent="0.25">
      <c r="B56" s="21" t="s">
        <v>25</v>
      </c>
      <c r="C56" s="11">
        <v>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3</v>
      </c>
      <c r="P56" s="12">
        <v>3</v>
      </c>
      <c r="Q56" s="12">
        <v>1</v>
      </c>
      <c r="R56" s="12">
        <v>0</v>
      </c>
    </row>
    <row r="57" spans="2:18" s="4" customFormat="1" ht="27.95" customHeight="1" x14ac:dyDescent="0.25">
      <c r="B57" s="23" t="s">
        <v>26</v>
      </c>
      <c r="C57" s="11">
        <v>100</v>
      </c>
      <c r="D57" s="12">
        <v>151</v>
      </c>
      <c r="E57" s="12">
        <v>150</v>
      </c>
      <c r="F57" s="12">
        <v>150</v>
      </c>
      <c r="G57" s="12">
        <v>150</v>
      </c>
      <c r="H57" s="12">
        <v>150</v>
      </c>
      <c r="I57" s="12">
        <v>160</v>
      </c>
      <c r="J57" s="12">
        <v>169</v>
      </c>
      <c r="K57" s="12">
        <v>209</v>
      </c>
      <c r="L57" s="12">
        <v>80</v>
      </c>
      <c r="M57" s="12">
        <v>150</v>
      </c>
      <c r="N57" s="12">
        <v>106</v>
      </c>
      <c r="O57" s="12">
        <v>61</v>
      </c>
      <c r="P57" s="12">
        <v>78</v>
      </c>
      <c r="Q57" s="12">
        <v>77</v>
      </c>
      <c r="R57" s="12">
        <v>18</v>
      </c>
    </row>
    <row r="58" spans="2:18" s="4" customFormat="1" ht="27.95" customHeight="1" x14ac:dyDescent="0.25">
      <c r="B58" s="24" t="s">
        <v>27</v>
      </c>
      <c r="C58" s="11">
        <v>400</v>
      </c>
      <c r="D58" s="12">
        <v>250</v>
      </c>
      <c r="E58" s="12">
        <v>250</v>
      </c>
      <c r="F58" s="12">
        <v>250</v>
      </c>
      <c r="G58" s="12">
        <v>250</v>
      </c>
      <c r="H58" s="12">
        <v>250</v>
      </c>
      <c r="I58" s="12">
        <v>400</v>
      </c>
      <c r="J58" s="12">
        <v>400</v>
      </c>
      <c r="K58" s="12">
        <v>480</v>
      </c>
      <c r="L58" s="12">
        <v>480</v>
      </c>
      <c r="M58" s="12">
        <v>400</v>
      </c>
      <c r="N58" s="12">
        <v>400</v>
      </c>
      <c r="O58" s="12">
        <v>245</v>
      </c>
      <c r="P58" s="12">
        <v>238</v>
      </c>
      <c r="Q58" s="12">
        <v>155</v>
      </c>
      <c r="R58" s="12">
        <v>96</v>
      </c>
    </row>
    <row r="59" spans="2:18" s="4" customFormat="1" ht="27.95" customHeight="1" x14ac:dyDescent="0.25">
      <c r="B59" s="13" t="s">
        <v>28</v>
      </c>
      <c r="C59" s="11">
        <v>300</v>
      </c>
      <c r="D59" s="12">
        <v>360</v>
      </c>
      <c r="E59" s="12">
        <v>360</v>
      </c>
      <c r="F59" s="12">
        <v>360</v>
      </c>
      <c r="G59" s="12">
        <v>360</v>
      </c>
      <c r="H59" s="12">
        <v>360</v>
      </c>
      <c r="I59" s="56">
        <v>1225</v>
      </c>
      <c r="J59" s="12">
        <v>300</v>
      </c>
      <c r="K59" s="12">
        <v>300</v>
      </c>
      <c r="L59" s="12">
        <v>420</v>
      </c>
      <c r="M59" s="12">
        <v>500</v>
      </c>
      <c r="N59" s="12">
        <v>400</v>
      </c>
      <c r="O59" s="12">
        <v>184</v>
      </c>
      <c r="P59" s="12">
        <v>244</v>
      </c>
      <c r="Q59" s="12">
        <v>116</v>
      </c>
      <c r="R59" s="12">
        <v>46</v>
      </c>
    </row>
    <row r="60" spans="2:18" s="4" customFormat="1" ht="27.95" customHeight="1" x14ac:dyDescent="0.25">
      <c r="B60" s="13" t="s">
        <v>29</v>
      </c>
      <c r="C60" s="11">
        <v>100</v>
      </c>
      <c r="D60" s="12">
        <v>200</v>
      </c>
      <c r="E60" s="12">
        <v>200</v>
      </c>
      <c r="F60" s="12">
        <v>200</v>
      </c>
      <c r="G60" s="12">
        <v>200</v>
      </c>
      <c r="H60" s="12">
        <v>200</v>
      </c>
      <c r="I60" s="12">
        <v>132</v>
      </c>
      <c r="J60" s="12">
        <v>137</v>
      </c>
      <c r="K60" s="12">
        <v>151</v>
      </c>
      <c r="L60" s="12">
        <v>149</v>
      </c>
      <c r="M60" s="12">
        <v>147</v>
      </c>
      <c r="N60" s="12">
        <v>126</v>
      </c>
      <c r="O60" s="12">
        <v>61</v>
      </c>
      <c r="P60" s="12">
        <v>87</v>
      </c>
      <c r="Q60" s="12">
        <v>39</v>
      </c>
      <c r="R60" s="12">
        <v>26</v>
      </c>
    </row>
    <row r="61" spans="2:18" s="4" customFormat="1" ht="27.95" customHeight="1" x14ac:dyDescent="0.25">
      <c r="B61" s="13" t="s">
        <v>30</v>
      </c>
      <c r="C61" s="11">
        <v>80</v>
      </c>
      <c r="D61" s="12">
        <v>80</v>
      </c>
      <c r="E61" s="12">
        <v>80</v>
      </c>
      <c r="F61" s="12">
        <v>80</v>
      </c>
      <c r="G61" s="12">
        <v>80</v>
      </c>
      <c r="H61" s="12">
        <v>80</v>
      </c>
      <c r="I61" s="12">
        <v>80</v>
      </c>
      <c r="J61" s="12">
        <v>80</v>
      </c>
      <c r="K61" s="12">
        <v>142</v>
      </c>
      <c r="L61" s="12">
        <v>120</v>
      </c>
      <c r="M61" s="12">
        <v>120</v>
      </c>
      <c r="N61" s="12">
        <v>114</v>
      </c>
      <c r="O61" s="12">
        <v>49</v>
      </c>
      <c r="P61" s="12">
        <v>84</v>
      </c>
      <c r="Q61" s="12">
        <v>58</v>
      </c>
      <c r="R61" s="12">
        <v>30</v>
      </c>
    </row>
    <row r="62" spans="2:18" s="4" customFormat="1" ht="27.95" customHeight="1" x14ac:dyDescent="0.25">
      <c r="B62" s="13" t="s">
        <v>74</v>
      </c>
      <c r="C62" s="11">
        <v>50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63</v>
      </c>
      <c r="M62" s="12">
        <v>63</v>
      </c>
      <c r="N62" s="12">
        <v>57</v>
      </c>
      <c r="O62" s="12">
        <v>31</v>
      </c>
      <c r="P62" s="12">
        <v>42</v>
      </c>
      <c r="Q62" s="12">
        <v>39</v>
      </c>
      <c r="R62" s="12">
        <v>12</v>
      </c>
    </row>
    <row r="63" spans="2:18" s="4" customFormat="1" ht="27.95" customHeight="1" x14ac:dyDescent="0.25">
      <c r="B63" s="14" t="s">
        <v>16</v>
      </c>
      <c r="C63" s="11">
        <f>SUM(C56:C62)</f>
        <v>1035</v>
      </c>
      <c r="D63" s="11">
        <f t="shared" ref="D63:R63" si="10">SUM(D56:D62)</f>
        <v>1041</v>
      </c>
      <c r="E63" s="11">
        <f t="shared" si="10"/>
        <v>1040</v>
      </c>
      <c r="F63" s="11">
        <f t="shared" si="10"/>
        <v>1040</v>
      </c>
      <c r="G63" s="11">
        <f t="shared" si="10"/>
        <v>1040</v>
      </c>
      <c r="H63" s="11">
        <f t="shared" si="10"/>
        <v>1040</v>
      </c>
      <c r="I63" s="11">
        <f t="shared" si="10"/>
        <v>1997</v>
      </c>
      <c r="J63" s="11">
        <f t="shared" si="10"/>
        <v>1086</v>
      </c>
      <c r="K63" s="11">
        <f t="shared" si="10"/>
        <v>1282</v>
      </c>
      <c r="L63" s="11">
        <f t="shared" si="10"/>
        <v>1312</v>
      </c>
      <c r="M63" s="11">
        <f t="shared" si="10"/>
        <v>1380</v>
      </c>
      <c r="N63" s="11">
        <f t="shared" si="10"/>
        <v>1203</v>
      </c>
      <c r="O63" s="11">
        <f t="shared" si="10"/>
        <v>634</v>
      </c>
      <c r="P63" s="11">
        <f t="shared" si="10"/>
        <v>776</v>
      </c>
      <c r="Q63" s="11">
        <f t="shared" si="10"/>
        <v>485</v>
      </c>
      <c r="R63" s="11">
        <f t="shared" si="10"/>
        <v>228</v>
      </c>
    </row>
    <row r="64" spans="2:18" s="4" customFormat="1" ht="14.25" customHeight="1" x14ac:dyDescent="0.2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2:18" s="4" customFormat="1" ht="27.95" customHeight="1" x14ac:dyDescent="0.25">
      <c r="B65" s="68" t="s">
        <v>89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2:18" s="4" customFormat="1" ht="27.95" customHeight="1" x14ac:dyDescent="0.25">
      <c r="B66" s="70" t="s">
        <v>3</v>
      </c>
      <c r="C66" s="62" t="s">
        <v>31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71"/>
    </row>
    <row r="67" spans="2:18" s="4" customFormat="1" ht="72" customHeight="1" x14ac:dyDescent="0.25">
      <c r="B67" s="70"/>
      <c r="C67" s="9" t="s">
        <v>72</v>
      </c>
      <c r="D67" s="36" t="s">
        <v>4</v>
      </c>
      <c r="E67" s="36" t="s">
        <v>5</v>
      </c>
      <c r="F67" s="36" t="s">
        <v>6</v>
      </c>
      <c r="G67" s="36" t="s">
        <v>7</v>
      </c>
      <c r="H67" s="36" t="s">
        <v>8</v>
      </c>
      <c r="I67" s="36" t="s">
        <v>9</v>
      </c>
      <c r="J67" s="36" t="s">
        <v>10</v>
      </c>
      <c r="K67" s="36" t="s">
        <v>11</v>
      </c>
      <c r="L67" s="36" t="s">
        <v>12</v>
      </c>
      <c r="M67" s="36" t="s">
        <v>13</v>
      </c>
      <c r="N67" s="36" t="s">
        <v>14</v>
      </c>
      <c r="O67" s="9" t="s">
        <v>93</v>
      </c>
      <c r="P67" s="9" t="s">
        <v>92</v>
      </c>
      <c r="Q67" s="9" t="s">
        <v>94</v>
      </c>
      <c r="R67" s="9" t="s">
        <v>95</v>
      </c>
    </row>
    <row r="68" spans="2:18" s="4" customFormat="1" ht="31.5" customHeight="1" x14ac:dyDescent="0.25">
      <c r="B68" s="21" t="s">
        <v>25</v>
      </c>
      <c r="C68" s="11">
        <v>5</v>
      </c>
      <c r="D68" s="12">
        <v>8</v>
      </c>
      <c r="E68" s="12">
        <v>12</v>
      </c>
      <c r="F68" s="12">
        <v>7</v>
      </c>
      <c r="G68" s="12">
        <v>9</v>
      </c>
      <c r="H68" s="12">
        <v>10</v>
      </c>
      <c r="I68" s="12">
        <v>12</v>
      </c>
      <c r="J68" s="12">
        <v>8</v>
      </c>
      <c r="K68" s="12">
        <v>15</v>
      </c>
      <c r="L68" s="12">
        <v>10</v>
      </c>
      <c r="M68" s="12">
        <v>8</v>
      </c>
      <c r="N68" s="12">
        <v>11</v>
      </c>
      <c r="O68" s="11">
        <v>3</v>
      </c>
      <c r="P68" s="12">
        <v>3</v>
      </c>
      <c r="Q68" s="11">
        <v>1</v>
      </c>
      <c r="R68" s="12">
        <v>3</v>
      </c>
    </row>
    <row r="69" spans="2:18" s="4" customFormat="1" ht="38.25" customHeight="1" x14ac:dyDescent="0.25">
      <c r="B69" s="23" t="s">
        <v>26</v>
      </c>
      <c r="C69" s="11">
        <v>100</v>
      </c>
      <c r="D69" s="12">
        <v>116</v>
      </c>
      <c r="E69" s="12">
        <v>95</v>
      </c>
      <c r="F69" s="12">
        <v>94</v>
      </c>
      <c r="G69" s="12">
        <v>106</v>
      </c>
      <c r="H69" s="12">
        <v>102</v>
      </c>
      <c r="I69" s="12">
        <v>115</v>
      </c>
      <c r="J69" s="12">
        <v>112</v>
      </c>
      <c r="K69" s="12">
        <v>139</v>
      </c>
      <c r="L69" s="12">
        <v>91</v>
      </c>
      <c r="M69" s="12">
        <v>120</v>
      </c>
      <c r="N69" s="12">
        <v>82</v>
      </c>
      <c r="O69" s="11">
        <v>61</v>
      </c>
      <c r="P69" s="12">
        <v>74</v>
      </c>
      <c r="Q69" s="11">
        <v>77</v>
      </c>
      <c r="R69" s="12">
        <v>1</v>
      </c>
    </row>
    <row r="70" spans="2:18" s="4" customFormat="1" ht="34.5" customHeight="1" x14ac:dyDescent="0.25">
      <c r="B70" s="24" t="s">
        <v>27</v>
      </c>
      <c r="C70" s="11">
        <v>400</v>
      </c>
      <c r="D70" s="12">
        <v>196</v>
      </c>
      <c r="E70" s="12">
        <v>152</v>
      </c>
      <c r="F70" s="12">
        <v>152</v>
      </c>
      <c r="G70" s="12">
        <v>192</v>
      </c>
      <c r="H70" s="12">
        <v>181</v>
      </c>
      <c r="I70" s="12">
        <v>329</v>
      </c>
      <c r="J70" s="12">
        <v>281</v>
      </c>
      <c r="K70" s="12">
        <v>354</v>
      </c>
      <c r="L70" s="12">
        <v>301</v>
      </c>
      <c r="M70" s="12">
        <v>284</v>
      </c>
      <c r="N70" s="12">
        <v>234</v>
      </c>
      <c r="O70" s="11">
        <v>245</v>
      </c>
      <c r="P70" s="12">
        <v>152</v>
      </c>
      <c r="Q70" s="11">
        <v>155</v>
      </c>
      <c r="R70" s="12">
        <v>46</v>
      </c>
    </row>
    <row r="71" spans="2:18" s="4" customFormat="1" ht="27.95" customHeight="1" x14ac:dyDescent="0.25">
      <c r="B71" s="13" t="s">
        <v>28</v>
      </c>
      <c r="C71" s="11">
        <v>300</v>
      </c>
      <c r="D71" s="12">
        <v>361</v>
      </c>
      <c r="E71" s="12">
        <v>396</v>
      </c>
      <c r="F71" s="12">
        <v>399</v>
      </c>
      <c r="G71" s="12">
        <v>374</v>
      </c>
      <c r="H71" s="12">
        <v>479</v>
      </c>
      <c r="I71" s="33">
        <v>1108</v>
      </c>
      <c r="J71" s="12">
        <v>439</v>
      </c>
      <c r="K71" s="12">
        <v>397</v>
      </c>
      <c r="L71" s="12">
        <v>460</v>
      </c>
      <c r="M71" s="12">
        <v>465</v>
      </c>
      <c r="N71" s="12">
        <v>400</v>
      </c>
      <c r="O71" s="11">
        <v>184</v>
      </c>
      <c r="P71" s="12">
        <v>440</v>
      </c>
      <c r="Q71" s="11">
        <v>116</v>
      </c>
      <c r="R71" s="12">
        <v>93</v>
      </c>
    </row>
    <row r="72" spans="2:18" s="4" customFormat="1" ht="37.5" customHeight="1" x14ac:dyDescent="0.25">
      <c r="B72" s="13" t="s">
        <v>29</v>
      </c>
      <c r="C72" s="11">
        <v>100</v>
      </c>
      <c r="D72" s="12">
        <v>48</v>
      </c>
      <c r="E72" s="12">
        <v>96</v>
      </c>
      <c r="F72" s="12">
        <v>97</v>
      </c>
      <c r="G72" s="12">
        <v>74</v>
      </c>
      <c r="H72" s="12">
        <v>85</v>
      </c>
      <c r="I72" s="12">
        <v>49</v>
      </c>
      <c r="J72" s="12">
        <v>68</v>
      </c>
      <c r="K72" s="12">
        <v>81</v>
      </c>
      <c r="L72" s="12">
        <v>86</v>
      </c>
      <c r="M72" s="12">
        <v>46</v>
      </c>
      <c r="N72" s="12">
        <v>43</v>
      </c>
      <c r="O72" s="11">
        <v>61</v>
      </c>
      <c r="P72" s="12">
        <v>33</v>
      </c>
      <c r="Q72" s="11">
        <v>39</v>
      </c>
      <c r="R72" s="12">
        <v>12</v>
      </c>
    </row>
    <row r="73" spans="2:18" s="4" customFormat="1" ht="28.5" customHeight="1" x14ac:dyDescent="0.25">
      <c r="B73" s="13" t="s">
        <v>30</v>
      </c>
      <c r="C73" s="11">
        <v>80</v>
      </c>
      <c r="D73" s="12">
        <v>40</v>
      </c>
      <c r="E73" s="12">
        <v>38</v>
      </c>
      <c r="F73" s="12">
        <v>33</v>
      </c>
      <c r="G73" s="12">
        <v>34</v>
      </c>
      <c r="H73" s="12">
        <v>29</v>
      </c>
      <c r="I73" s="12">
        <v>34</v>
      </c>
      <c r="J73" s="12">
        <v>39</v>
      </c>
      <c r="K73" s="12">
        <v>35</v>
      </c>
      <c r="L73" s="12">
        <v>43</v>
      </c>
      <c r="M73" s="12">
        <v>45</v>
      </c>
      <c r="N73" s="12">
        <v>33</v>
      </c>
      <c r="O73" s="11">
        <v>49</v>
      </c>
      <c r="P73" s="12">
        <v>30</v>
      </c>
      <c r="Q73" s="11">
        <v>58</v>
      </c>
      <c r="R73" s="12">
        <v>2</v>
      </c>
    </row>
    <row r="74" spans="2:18" s="4" customFormat="1" ht="23.25" customHeight="1" x14ac:dyDescent="0.25">
      <c r="B74" s="13" t="s">
        <v>74</v>
      </c>
      <c r="C74" s="11">
        <v>50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9</v>
      </c>
      <c r="M74" s="12">
        <v>9</v>
      </c>
      <c r="N74" s="12">
        <v>5</v>
      </c>
      <c r="O74" s="11">
        <v>31</v>
      </c>
      <c r="P74" s="12">
        <v>3</v>
      </c>
      <c r="Q74" s="11">
        <v>39</v>
      </c>
      <c r="R74" s="12">
        <v>0</v>
      </c>
    </row>
    <row r="75" spans="2:18" s="4" customFormat="1" ht="37.5" customHeight="1" x14ac:dyDescent="0.25">
      <c r="B75" s="14" t="s">
        <v>16</v>
      </c>
      <c r="C75" s="11">
        <f>SUM(C68:C74)</f>
        <v>1035</v>
      </c>
      <c r="D75" s="11">
        <f t="shared" ref="D75:R75" si="11">SUM(D68:D74)</f>
        <v>769</v>
      </c>
      <c r="E75" s="11">
        <f t="shared" si="11"/>
        <v>789</v>
      </c>
      <c r="F75" s="11">
        <f t="shared" si="11"/>
        <v>782</v>
      </c>
      <c r="G75" s="11">
        <f t="shared" si="11"/>
        <v>789</v>
      </c>
      <c r="H75" s="11">
        <f t="shared" si="11"/>
        <v>886</v>
      </c>
      <c r="I75" s="11">
        <f t="shared" si="11"/>
        <v>1647</v>
      </c>
      <c r="J75" s="11">
        <f t="shared" si="11"/>
        <v>947</v>
      </c>
      <c r="K75" s="11">
        <f t="shared" si="11"/>
        <v>1021</v>
      </c>
      <c r="L75" s="11">
        <f t="shared" si="11"/>
        <v>1000</v>
      </c>
      <c r="M75" s="11">
        <f t="shared" si="11"/>
        <v>977</v>
      </c>
      <c r="N75" s="11">
        <f t="shared" si="11"/>
        <v>808</v>
      </c>
      <c r="O75" s="11">
        <f t="shared" si="11"/>
        <v>634</v>
      </c>
      <c r="P75" s="11">
        <f t="shared" si="11"/>
        <v>735</v>
      </c>
      <c r="Q75" s="11">
        <f t="shared" si="11"/>
        <v>485</v>
      </c>
      <c r="R75" s="11">
        <f t="shared" si="11"/>
        <v>157</v>
      </c>
    </row>
    <row r="76" spans="2:18" s="4" customFormat="1" ht="15" customHeight="1" x14ac:dyDescent="0.25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2:18" s="4" customFormat="1" ht="30" customHeight="1" x14ac:dyDescent="0.25">
      <c r="B77" s="60" t="s">
        <v>90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78"/>
    </row>
    <row r="78" spans="2:18" s="4" customFormat="1" ht="30" customHeight="1" x14ac:dyDescent="0.25">
      <c r="B78" s="70" t="s">
        <v>3</v>
      </c>
      <c r="C78" s="62" t="s">
        <v>31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71"/>
    </row>
    <row r="79" spans="2:18" s="4" customFormat="1" ht="68.25" customHeight="1" x14ac:dyDescent="0.25">
      <c r="B79" s="70"/>
      <c r="C79" s="9" t="s">
        <v>72</v>
      </c>
      <c r="D79" s="8" t="s">
        <v>4</v>
      </c>
      <c r="E79" s="8" t="s">
        <v>5</v>
      </c>
      <c r="F79" s="8" t="s">
        <v>6</v>
      </c>
      <c r="G79" s="8" t="s">
        <v>7</v>
      </c>
      <c r="H79" s="8" t="s">
        <v>8</v>
      </c>
      <c r="I79" s="8" t="s">
        <v>9</v>
      </c>
      <c r="J79" s="8" t="s">
        <v>10</v>
      </c>
      <c r="K79" s="8" t="s">
        <v>11</v>
      </c>
      <c r="L79" s="8" t="s">
        <v>12</v>
      </c>
      <c r="M79" s="8" t="s">
        <v>13</v>
      </c>
      <c r="N79" s="8" t="s">
        <v>14</v>
      </c>
      <c r="O79" s="9" t="s">
        <v>93</v>
      </c>
      <c r="P79" s="9" t="s">
        <v>92</v>
      </c>
      <c r="Q79" s="9" t="s">
        <v>94</v>
      </c>
      <c r="R79" s="9" t="s">
        <v>95</v>
      </c>
    </row>
    <row r="80" spans="2:18" s="4" customFormat="1" ht="27.95" customHeight="1" x14ac:dyDescent="0.25">
      <c r="B80" s="22" t="s">
        <v>32</v>
      </c>
      <c r="C80" s="38">
        <v>1000</v>
      </c>
      <c r="D80" s="32">
        <v>776</v>
      </c>
      <c r="E80" s="32">
        <v>690</v>
      </c>
      <c r="F80" s="32">
        <v>763</v>
      </c>
      <c r="G80" s="32">
        <v>738</v>
      </c>
      <c r="H80" s="32">
        <v>833</v>
      </c>
      <c r="I80" s="32">
        <v>756</v>
      </c>
      <c r="J80" s="32">
        <v>691</v>
      </c>
      <c r="K80" s="32">
        <v>863</v>
      </c>
      <c r="L80" s="32">
        <v>782</v>
      </c>
      <c r="M80" s="32">
        <v>860</v>
      </c>
      <c r="N80" s="32">
        <v>819</v>
      </c>
      <c r="O80" s="38">
        <v>6113</v>
      </c>
      <c r="P80" s="32">
        <v>441</v>
      </c>
      <c r="Q80" s="38">
        <v>310</v>
      </c>
      <c r="R80" s="33">
        <v>157</v>
      </c>
    </row>
    <row r="81" spans="2:18" s="4" customFormat="1" ht="27.95" customHeight="1" x14ac:dyDescent="0.25">
      <c r="B81" s="22" t="s">
        <v>103</v>
      </c>
      <c r="C81" s="38" t="s">
        <v>97</v>
      </c>
      <c r="D81" s="32" t="s">
        <v>88</v>
      </c>
      <c r="E81" s="32" t="s">
        <v>88</v>
      </c>
      <c r="F81" s="32" t="s">
        <v>88</v>
      </c>
      <c r="G81" s="32" t="s">
        <v>88</v>
      </c>
      <c r="H81" s="32" t="s">
        <v>88</v>
      </c>
      <c r="I81" s="32" t="s">
        <v>88</v>
      </c>
      <c r="J81" s="32" t="s">
        <v>88</v>
      </c>
      <c r="K81" s="32" t="s">
        <v>88</v>
      </c>
      <c r="L81" s="32" t="s">
        <v>88</v>
      </c>
      <c r="M81" s="32" t="s">
        <v>88</v>
      </c>
      <c r="N81" s="32" t="s">
        <v>88</v>
      </c>
      <c r="O81" s="38" t="s">
        <v>97</v>
      </c>
      <c r="P81" s="32" t="s">
        <v>88</v>
      </c>
      <c r="Q81" s="38">
        <v>10</v>
      </c>
      <c r="R81" s="33">
        <v>9</v>
      </c>
    </row>
    <row r="82" spans="2:18" s="4" customFormat="1" ht="27.95" customHeight="1" x14ac:dyDescent="0.25">
      <c r="B82" s="13" t="s">
        <v>33</v>
      </c>
      <c r="C82" s="38">
        <v>2100</v>
      </c>
      <c r="D82" s="32">
        <v>1883</v>
      </c>
      <c r="E82" s="32">
        <v>1614</v>
      </c>
      <c r="F82" s="32">
        <v>2027</v>
      </c>
      <c r="G82" s="32">
        <v>1932</v>
      </c>
      <c r="H82" s="32">
        <v>2137</v>
      </c>
      <c r="I82" s="32">
        <v>2007</v>
      </c>
      <c r="J82" s="32">
        <v>1896</v>
      </c>
      <c r="K82" s="32">
        <v>2201</v>
      </c>
      <c r="L82" s="32">
        <v>2033</v>
      </c>
      <c r="M82" s="32">
        <v>2223</v>
      </c>
      <c r="N82" s="32">
        <v>1999</v>
      </c>
      <c r="O82" s="38">
        <v>1287</v>
      </c>
      <c r="P82" s="32">
        <v>1167</v>
      </c>
      <c r="Q82" s="38">
        <v>712</v>
      </c>
      <c r="R82" s="12">
        <v>415</v>
      </c>
    </row>
    <row r="83" spans="2:18" s="4" customFormat="1" ht="27.95" customHeight="1" x14ac:dyDescent="0.25">
      <c r="B83" s="13" t="s">
        <v>34</v>
      </c>
      <c r="C83" s="39">
        <v>1</v>
      </c>
      <c r="D83" s="34">
        <v>1</v>
      </c>
      <c r="E83" s="34">
        <v>1</v>
      </c>
      <c r="F83" s="34">
        <v>1</v>
      </c>
      <c r="G83" s="34">
        <v>1</v>
      </c>
      <c r="H83" s="34">
        <v>1</v>
      </c>
      <c r="I83" s="34">
        <v>1</v>
      </c>
      <c r="J83" s="34">
        <v>1</v>
      </c>
      <c r="K83" s="34">
        <v>1</v>
      </c>
      <c r="L83" s="34">
        <v>1</v>
      </c>
      <c r="M83" s="34">
        <v>1</v>
      </c>
      <c r="N83" s="34">
        <v>1</v>
      </c>
      <c r="O83" s="57">
        <v>1</v>
      </c>
      <c r="P83" s="52">
        <v>1</v>
      </c>
      <c r="Q83" s="58" t="s">
        <v>97</v>
      </c>
      <c r="R83" s="53" t="s">
        <v>88</v>
      </c>
    </row>
    <row r="84" spans="2:18" s="4" customFormat="1" ht="15" customHeight="1" x14ac:dyDescent="0.25">
      <c r="B84" s="1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s="4" customFormat="1" ht="30" customHeight="1" x14ac:dyDescent="0.25">
      <c r="B85" s="60" t="s">
        <v>91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59"/>
      <c r="Q85"/>
      <c r="R85"/>
    </row>
    <row r="86" spans="2:18" s="3" customFormat="1" ht="30" customHeight="1" x14ac:dyDescent="0.25">
      <c r="B86" s="70" t="s">
        <v>3</v>
      </c>
      <c r="C86" s="62" t="s">
        <v>35</v>
      </c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59"/>
      <c r="Q86"/>
      <c r="R86"/>
    </row>
    <row r="87" spans="2:18" s="3" customFormat="1" ht="30" customHeight="1" x14ac:dyDescent="0.25">
      <c r="B87" s="70"/>
      <c r="C87" s="9" t="s">
        <v>72</v>
      </c>
      <c r="D87" s="8" t="s">
        <v>4</v>
      </c>
      <c r="E87" s="8" t="s">
        <v>5</v>
      </c>
      <c r="F87" s="8" t="s">
        <v>6</v>
      </c>
      <c r="G87" s="8" t="s">
        <v>7</v>
      </c>
      <c r="H87" s="8" t="s">
        <v>8</v>
      </c>
      <c r="I87" s="8" t="s">
        <v>9</v>
      </c>
      <c r="J87" s="8" t="s">
        <v>10</v>
      </c>
      <c r="K87" s="8" t="s">
        <v>11</v>
      </c>
      <c r="L87" s="8" t="s">
        <v>12</v>
      </c>
      <c r="M87" s="8" t="s">
        <v>13</v>
      </c>
      <c r="N87" s="8" t="s">
        <v>14</v>
      </c>
      <c r="O87" s="36" t="s">
        <v>15</v>
      </c>
      <c r="P87"/>
      <c r="Q87"/>
      <c r="R87"/>
    </row>
    <row r="88" spans="2:18" s="3" customFormat="1" ht="30" customHeight="1" x14ac:dyDescent="0.25">
      <c r="B88" s="21" t="s">
        <v>51</v>
      </c>
      <c r="C88" s="11" t="s">
        <v>68</v>
      </c>
      <c r="D88" s="27">
        <v>0.9889</v>
      </c>
      <c r="E88" s="27">
        <v>1.0036</v>
      </c>
      <c r="F88" s="27">
        <v>1.0052000000000001</v>
      </c>
      <c r="G88" s="27">
        <v>1.0287999999999999</v>
      </c>
      <c r="H88" s="27">
        <v>1.0359</v>
      </c>
      <c r="I88" s="27">
        <v>1.0096000000000001</v>
      </c>
      <c r="J88" s="27">
        <v>1.0102</v>
      </c>
      <c r="K88" s="27">
        <v>1.0011000000000001</v>
      </c>
      <c r="L88" s="27">
        <v>1.0109999999999999</v>
      </c>
      <c r="M88" s="27">
        <v>0.98450000000000004</v>
      </c>
      <c r="N88" s="27">
        <v>1.0196000000000001</v>
      </c>
      <c r="O88" s="27">
        <v>1.0243</v>
      </c>
      <c r="P88"/>
      <c r="Q88"/>
      <c r="R88"/>
    </row>
    <row r="89" spans="2:18" ht="21" customHeight="1" x14ac:dyDescent="0.25">
      <c r="B89" s="21" t="s">
        <v>52</v>
      </c>
      <c r="C89" s="41" t="s">
        <v>64</v>
      </c>
      <c r="D89" s="28">
        <v>6.82</v>
      </c>
      <c r="E89" s="28">
        <v>6.9</v>
      </c>
      <c r="F89" s="28">
        <v>6.92</v>
      </c>
      <c r="G89" s="28">
        <v>7.1</v>
      </c>
      <c r="H89" s="28">
        <v>6.71</v>
      </c>
      <c r="I89" s="28">
        <v>6.43</v>
      </c>
      <c r="J89" s="28">
        <v>6.77</v>
      </c>
      <c r="K89" s="28">
        <v>6.62</v>
      </c>
      <c r="L89" s="28">
        <v>6.68</v>
      </c>
      <c r="M89" s="28">
        <v>6.53</v>
      </c>
      <c r="N89" s="28">
        <v>7.06</v>
      </c>
      <c r="O89" s="28">
        <v>7.1</v>
      </c>
    </row>
    <row r="90" spans="2:18" ht="19.5" customHeight="1" x14ac:dyDescent="0.25">
      <c r="B90" s="40" t="s">
        <v>53</v>
      </c>
      <c r="C90" s="43" t="s">
        <v>65</v>
      </c>
      <c r="D90" s="28">
        <v>3.05</v>
      </c>
      <c r="E90" s="28">
        <v>0.32</v>
      </c>
      <c r="F90" s="28">
        <v>7.42</v>
      </c>
      <c r="G90" s="28">
        <v>5.23</v>
      </c>
      <c r="H90" s="28">
        <v>5.0199999999999996</v>
      </c>
      <c r="I90" s="28">
        <v>8.02</v>
      </c>
      <c r="J90" s="28">
        <v>6.42</v>
      </c>
      <c r="K90" s="28">
        <v>0.73</v>
      </c>
      <c r="L90" s="28">
        <v>7.47</v>
      </c>
      <c r="M90" s="28">
        <v>8.69</v>
      </c>
      <c r="N90" s="28">
        <v>6.2</v>
      </c>
      <c r="O90" s="28">
        <v>6.69</v>
      </c>
    </row>
    <row r="91" spans="2:18" s="4" customFormat="1" ht="30" customHeight="1" x14ac:dyDescent="0.25">
      <c r="B91" s="21" t="s">
        <v>54</v>
      </c>
      <c r="C91" s="42" t="s">
        <v>76</v>
      </c>
      <c r="D91" s="27">
        <v>0.15379999999999999</v>
      </c>
      <c r="E91" s="27">
        <v>0.13320000000000001</v>
      </c>
      <c r="F91" s="27">
        <v>0.14610000000000001</v>
      </c>
      <c r="G91" s="27">
        <v>0.1507</v>
      </c>
      <c r="H91" s="27">
        <v>0.13220000000000001</v>
      </c>
      <c r="I91" s="27">
        <v>0.1242</v>
      </c>
      <c r="J91" s="27">
        <v>8.0199999999999994E-2</v>
      </c>
      <c r="K91" s="27">
        <v>4.6800000000000001E-2</v>
      </c>
      <c r="L91" s="27">
        <v>3.8100000000000002E-2</v>
      </c>
      <c r="M91" s="27">
        <v>4.2000000000000003E-2</v>
      </c>
      <c r="N91" s="27">
        <v>5.1299999999999998E-2</v>
      </c>
      <c r="O91" s="27">
        <v>4.9700000000000001E-2</v>
      </c>
      <c r="P91"/>
      <c r="Q91"/>
      <c r="R91"/>
    </row>
    <row r="92" spans="2:18" s="4" customFormat="1" ht="30" customHeight="1" x14ac:dyDescent="0.25">
      <c r="B92" s="21" t="s">
        <v>55</v>
      </c>
      <c r="C92" s="11" t="s">
        <v>50</v>
      </c>
      <c r="D92" s="27">
        <v>1.0999999999999999E-2</v>
      </c>
      <c r="E92" s="27">
        <v>4.3499999999999997E-2</v>
      </c>
      <c r="F92" s="27">
        <v>1.24E-2</v>
      </c>
      <c r="G92" s="27">
        <v>2.5999999999999999E-2</v>
      </c>
      <c r="H92" s="27">
        <v>1.12E-2</v>
      </c>
      <c r="I92" s="27">
        <v>1.6E-2</v>
      </c>
      <c r="J92" s="27">
        <v>2.75E-2</v>
      </c>
      <c r="K92" s="27">
        <v>1.2800000000000001E-2</v>
      </c>
      <c r="L92" s="27">
        <v>1.6400000000000001E-2</v>
      </c>
      <c r="M92" s="27">
        <v>1.5900000000000001E-2</v>
      </c>
      <c r="N92" s="27">
        <v>8.8000000000000005E-3</v>
      </c>
      <c r="O92" s="27">
        <v>3.3999999999999998E-3</v>
      </c>
      <c r="P92"/>
      <c r="Q92"/>
      <c r="R92"/>
    </row>
    <row r="93" spans="2:18" s="4" customFormat="1" ht="28.5" x14ac:dyDescent="0.25">
      <c r="B93" s="21" t="s">
        <v>77</v>
      </c>
      <c r="C93" s="11" t="s">
        <v>50</v>
      </c>
      <c r="D93" s="27">
        <v>2.4799999999999999E-2</v>
      </c>
      <c r="E93" s="27">
        <v>2.1000000000000001E-2</v>
      </c>
      <c r="F93" s="27">
        <v>3.7900000000000003E-2</v>
      </c>
      <c r="G93" s="27">
        <v>6.0499999999999998E-2</v>
      </c>
      <c r="H93" s="27">
        <v>2.8500000000000001E-2</v>
      </c>
      <c r="I93" s="27">
        <v>2.46E-2</v>
      </c>
      <c r="J93" s="27">
        <v>3.4599999999999999E-2</v>
      </c>
      <c r="K93" s="27">
        <v>1.03E-2</v>
      </c>
      <c r="L93" s="27">
        <v>3.8E-3</v>
      </c>
      <c r="M93" s="27">
        <v>1.95E-2</v>
      </c>
      <c r="N93" s="27">
        <v>2.4E-2</v>
      </c>
      <c r="O93" s="27">
        <v>4.0399999999999998E-2</v>
      </c>
      <c r="P93"/>
      <c r="Q93"/>
      <c r="R93"/>
    </row>
    <row r="94" spans="2:18" s="4" customFormat="1" ht="57" x14ac:dyDescent="0.25">
      <c r="B94" s="21" t="s">
        <v>78</v>
      </c>
      <c r="C94" s="11" t="s">
        <v>79</v>
      </c>
      <c r="D94" s="27">
        <v>0.21279999999999999</v>
      </c>
      <c r="E94" s="27">
        <v>0.21820000000000001</v>
      </c>
      <c r="F94" s="31">
        <v>0.1731</v>
      </c>
      <c r="G94" s="31">
        <v>0.15509999999999999</v>
      </c>
      <c r="H94" s="27">
        <v>0.1303</v>
      </c>
      <c r="I94" s="27">
        <v>0.23799999999999999</v>
      </c>
      <c r="J94" s="27">
        <v>0.1547</v>
      </c>
      <c r="K94" s="27">
        <v>0.1376</v>
      </c>
      <c r="L94" s="27">
        <v>0.1055</v>
      </c>
      <c r="M94" s="27">
        <v>8.6099999999999996E-2</v>
      </c>
      <c r="N94" s="27">
        <v>0.1176</v>
      </c>
      <c r="O94" s="27">
        <v>6.5199999999999994E-2</v>
      </c>
      <c r="P94"/>
      <c r="Q94"/>
      <c r="R94"/>
    </row>
    <row r="95" spans="2:18" s="4" customFormat="1" ht="26.25" customHeight="1" x14ac:dyDescent="0.25">
      <c r="B95" s="21" t="s">
        <v>56</v>
      </c>
      <c r="C95" s="11">
        <v>1</v>
      </c>
      <c r="D95" s="28">
        <v>1.33</v>
      </c>
      <c r="E95" s="28">
        <v>1.2</v>
      </c>
      <c r="F95" s="28">
        <v>1.23</v>
      </c>
      <c r="G95" s="28">
        <v>1.34</v>
      </c>
      <c r="H95" s="28">
        <v>1.26</v>
      </c>
      <c r="I95" s="28">
        <v>1.31</v>
      </c>
      <c r="J95" s="28">
        <v>1.23</v>
      </c>
      <c r="K95" s="28">
        <v>1.1599999999999999</v>
      </c>
      <c r="L95" s="28">
        <v>1.1499999999999999</v>
      </c>
      <c r="M95" s="28">
        <v>1.18</v>
      </c>
      <c r="N95" s="28">
        <v>1.04</v>
      </c>
      <c r="O95" s="28">
        <v>1.05</v>
      </c>
      <c r="P95"/>
      <c r="Q95"/>
      <c r="R95"/>
    </row>
    <row r="96" spans="2:18" s="4" customFormat="1" ht="28.5" x14ac:dyDescent="0.25">
      <c r="B96" s="21" t="s">
        <v>57</v>
      </c>
      <c r="C96" s="11" t="s">
        <v>66</v>
      </c>
      <c r="D96" s="27">
        <v>0.99470000000000003</v>
      </c>
      <c r="E96" s="27">
        <v>0.77739999999999998</v>
      </c>
      <c r="F96" s="27">
        <v>0.99870000000000003</v>
      </c>
      <c r="G96" s="27">
        <v>0.99490000000000001</v>
      </c>
      <c r="H96" s="27">
        <v>0.95209999999999995</v>
      </c>
      <c r="I96" s="27">
        <v>0.99329999999999996</v>
      </c>
      <c r="J96" s="27">
        <v>0.99150000000000005</v>
      </c>
      <c r="K96" s="27">
        <v>0.98309999999999997</v>
      </c>
      <c r="L96" s="27">
        <v>0.9889</v>
      </c>
      <c r="M96" s="27">
        <v>0.93910000000000005</v>
      </c>
      <c r="N96" s="27">
        <v>0.96489999999999998</v>
      </c>
      <c r="O96" s="27">
        <v>0.98199999999999998</v>
      </c>
      <c r="P96"/>
      <c r="Q96"/>
      <c r="R96"/>
    </row>
    <row r="97" spans="2:18" s="4" customFormat="1" ht="54" customHeight="1" x14ac:dyDescent="0.25">
      <c r="B97" s="21" t="s">
        <v>80</v>
      </c>
      <c r="C97" s="11" t="s">
        <v>81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27">
        <v>1</v>
      </c>
      <c r="K97" s="27">
        <v>1</v>
      </c>
      <c r="L97" s="27">
        <v>1</v>
      </c>
      <c r="M97" s="27">
        <v>1</v>
      </c>
      <c r="N97" s="27">
        <v>0.92110000000000003</v>
      </c>
      <c r="O97" s="27">
        <v>0.875</v>
      </c>
      <c r="P97"/>
      <c r="Q97"/>
      <c r="R97"/>
    </row>
    <row r="98" spans="2:18" s="4" customFormat="1" ht="42.75" x14ac:dyDescent="0.25">
      <c r="B98" s="21" t="s">
        <v>82</v>
      </c>
      <c r="C98" s="11" t="s">
        <v>81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1</v>
      </c>
      <c r="J98" s="27">
        <v>1</v>
      </c>
      <c r="K98" s="27">
        <v>1</v>
      </c>
      <c r="L98" s="27">
        <v>1</v>
      </c>
      <c r="M98" s="27">
        <v>1</v>
      </c>
      <c r="N98" s="27">
        <v>1</v>
      </c>
      <c r="O98" s="27">
        <v>1</v>
      </c>
      <c r="P98"/>
      <c r="Q98"/>
      <c r="R98"/>
    </row>
    <row r="99" spans="2:18" s="4" customFormat="1" ht="28.5" x14ac:dyDescent="0.25">
      <c r="B99" s="21" t="s">
        <v>83</v>
      </c>
      <c r="C99" s="11" t="s">
        <v>84</v>
      </c>
      <c r="D99" s="27">
        <v>1.1999999999999999E-3</v>
      </c>
      <c r="E99" s="27">
        <v>5.0000000000000001E-4</v>
      </c>
      <c r="F99" s="27">
        <v>5.9999999999999995E-4</v>
      </c>
      <c r="G99" s="27">
        <v>5.0000000000000001E-4</v>
      </c>
      <c r="H99" s="27">
        <v>4.0000000000000002E-4</v>
      </c>
      <c r="I99" s="27">
        <v>1.4E-3</v>
      </c>
      <c r="J99" s="27">
        <v>2.3E-3</v>
      </c>
      <c r="K99" s="27">
        <v>8.9999999999999998E-4</v>
      </c>
      <c r="L99" s="27">
        <v>2.0000000000000001E-4</v>
      </c>
      <c r="M99" s="27">
        <v>5.9999999999999995E-4</v>
      </c>
      <c r="N99" s="27">
        <v>5.9999999999999995E-4</v>
      </c>
      <c r="O99" s="27">
        <v>1E-4</v>
      </c>
      <c r="P99"/>
      <c r="Q99"/>
      <c r="R99"/>
    </row>
    <row r="100" spans="2:18" s="4" customFormat="1" ht="26.25" customHeight="1" x14ac:dyDescent="0.25">
      <c r="B100" s="21" t="s">
        <v>85</v>
      </c>
      <c r="C100" s="11" t="s">
        <v>67</v>
      </c>
      <c r="D100" s="27">
        <v>1.2999999999999999E-3</v>
      </c>
      <c r="E100" s="27">
        <v>7.0000000000000001E-3</v>
      </c>
      <c r="F100" s="27">
        <v>1.5E-3</v>
      </c>
      <c r="G100" s="27">
        <v>3.2000000000000002E-3</v>
      </c>
      <c r="H100" s="27">
        <v>2.2000000000000001E-3</v>
      </c>
      <c r="I100" s="27">
        <v>2.8E-3</v>
      </c>
      <c r="J100" s="27">
        <v>2.8E-3</v>
      </c>
      <c r="K100" s="27">
        <v>2.9999999999999997E-4</v>
      </c>
      <c r="L100" s="27">
        <v>4.0000000000000002E-4</v>
      </c>
      <c r="M100" s="27">
        <v>2.5000000000000001E-3</v>
      </c>
      <c r="N100" s="30">
        <v>1.8E-3</v>
      </c>
      <c r="O100" s="51" t="s">
        <v>98</v>
      </c>
      <c r="P100"/>
      <c r="Q100"/>
      <c r="R100"/>
    </row>
    <row r="101" spans="2:18" s="4" customFormat="1" ht="25.5" customHeight="1" x14ac:dyDescent="0.25">
      <c r="B101" s="21" t="s">
        <v>58</v>
      </c>
      <c r="C101" s="11" t="s">
        <v>68</v>
      </c>
      <c r="D101" s="27">
        <v>0.98180000000000001</v>
      </c>
      <c r="E101" s="27">
        <v>1</v>
      </c>
      <c r="F101" s="27">
        <v>0.98180000000000001</v>
      </c>
      <c r="G101" s="27">
        <v>0.98180000000000001</v>
      </c>
      <c r="H101" s="27">
        <v>0.98180000000000001</v>
      </c>
      <c r="I101" s="27">
        <v>1</v>
      </c>
      <c r="J101" s="27">
        <v>0.9375</v>
      </c>
      <c r="K101" s="27">
        <v>0.97499999999999998</v>
      </c>
      <c r="L101" s="27">
        <v>1</v>
      </c>
      <c r="M101" s="27">
        <v>1</v>
      </c>
      <c r="N101" s="27">
        <v>1</v>
      </c>
      <c r="O101" s="27">
        <v>0.97499999999999998</v>
      </c>
      <c r="P101"/>
      <c r="Q101"/>
      <c r="R101"/>
    </row>
    <row r="102" spans="2:18" s="4" customFormat="1" ht="28.5" x14ac:dyDescent="0.25">
      <c r="B102" s="21" t="s">
        <v>59</v>
      </c>
      <c r="C102" s="11" t="s">
        <v>68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27">
        <v>1</v>
      </c>
      <c r="K102" s="27">
        <v>1</v>
      </c>
      <c r="L102" s="27">
        <v>1</v>
      </c>
      <c r="M102" s="27">
        <v>1</v>
      </c>
      <c r="N102" s="27">
        <v>1</v>
      </c>
      <c r="O102" s="27">
        <v>1</v>
      </c>
      <c r="P102"/>
      <c r="Q102"/>
      <c r="R102"/>
    </row>
    <row r="103" spans="2:18" s="4" customFormat="1" ht="25.5" customHeight="1" x14ac:dyDescent="0.25">
      <c r="B103" s="21" t="s">
        <v>60</v>
      </c>
      <c r="C103" s="11" t="s">
        <v>68</v>
      </c>
      <c r="D103" s="27">
        <v>0.97499999999999998</v>
      </c>
      <c r="E103" s="27" t="s">
        <v>88</v>
      </c>
      <c r="F103" s="27">
        <v>0.97499999999999998</v>
      </c>
      <c r="G103" s="27">
        <v>0.95</v>
      </c>
      <c r="H103" s="27">
        <v>0.95450000000000002</v>
      </c>
      <c r="I103" s="27">
        <v>0.92310000000000003</v>
      </c>
      <c r="J103" s="27">
        <v>0.94640000000000002</v>
      </c>
      <c r="K103" s="27">
        <v>0.97499999999999998</v>
      </c>
      <c r="L103" s="27">
        <v>0.95</v>
      </c>
      <c r="M103" s="27">
        <v>1</v>
      </c>
      <c r="N103" s="27">
        <v>0.94699999999999995</v>
      </c>
      <c r="O103" s="27">
        <v>1</v>
      </c>
      <c r="P103"/>
      <c r="Q103"/>
      <c r="R103"/>
    </row>
    <row r="104" spans="2:18" s="4" customFormat="1" ht="30" customHeight="1" x14ac:dyDescent="0.25">
      <c r="B104" s="21" t="s">
        <v>61</v>
      </c>
      <c r="C104" s="11" t="s">
        <v>68</v>
      </c>
      <c r="D104" s="27">
        <v>0.94230000000000003</v>
      </c>
      <c r="E104" s="27">
        <v>0.94640000000000002</v>
      </c>
      <c r="F104" s="27">
        <v>0.96430000000000005</v>
      </c>
      <c r="G104" s="27">
        <v>0.9375</v>
      </c>
      <c r="H104" s="27">
        <v>1</v>
      </c>
      <c r="I104" s="27">
        <v>1</v>
      </c>
      <c r="J104" s="27">
        <v>1</v>
      </c>
      <c r="K104" s="27">
        <v>1</v>
      </c>
      <c r="L104" s="27">
        <v>1</v>
      </c>
      <c r="M104" s="27">
        <v>1</v>
      </c>
      <c r="N104" s="27">
        <v>1</v>
      </c>
      <c r="O104" s="27">
        <v>1</v>
      </c>
      <c r="P104"/>
      <c r="Q104"/>
      <c r="R104"/>
    </row>
    <row r="105" spans="2:18" s="4" customFormat="1" ht="30" customHeight="1" x14ac:dyDescent="0.25">
      <c r="B105" s="21" t="s">
        <v>62</v>
      </c>
      <c r="C105" s="11" t="s">
        <v>68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27">
        <v>1</v>
      </c>
      <c r="K105" s="27">
        <v>0.9375</v>
      </c>
      <c r="L105" s="27">
        <v>1</v>
      </c>
      <c r="M105" s="27">
        <v>1</v>
      </c>
      <c r="N105" s="27">
        <v>1</v>
      </c>
      <c r="O105" s="27">
        <v>1</v>
      </c>
      <c r="P105"/>
      <c r="Q105"/>
      <c r="R105"/>
    </row>
    <row r="106" spans="2:18" ht="24" customHeight="1" x14ac:dyDescent="0.25">
      <c r="B106" s="21" t="s">
        <v>63</v>
      </c>
      <c r="C106" s="11" t="s">
        <v>68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27">
        <v>1</v>
      </c>
      <c r="K106" s="27">
        <v>1</v>
      </c>
      <c r="L106" s="27">
        <v>1</v>
      </c>
      <c r="M106" s="27">
        <v>1</v>
      </c>
      <c r="N106" s="27">
        <v>1</v>
      </c>
      <c r="O106" s="27">
        <v>1</v>
      </c>
    </row>
    <row r="107" spans="2:18" x14ac:dyDescent="0.25">
      <c r="B107" s="50" t="s">
        <v>99</v>
      </c>
    </row>
    <row r="108" spans="2:18" ht="15.75" x14ac:dyDescent="0.25">
      <c r="B108" s="1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64" t="s">
        <v>101</v>
      </c>
      <c r="N108" s="65"/>
      <c r="O108" s="65"/>
      <c r="P108" s="29"/>
      <c r="Q108" s="29"/>
      <c r="R108" s="26"/>
    </row>
    <row r="109" spans="2:18" ht="15.75" x14ac:dyDescent="0.25">
      <c r="B109" s="1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2:18" ht="15.75" x14ac:dyDescent="0.25">
      <c r="B110" s="1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2:18" ht="15.75" x14ac:dyDescent="0.25">
      <c r="B111" s="1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2:18" ht="15.75" x14ac:dyDescent="0.25">
      <c r="B112" s="1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2:18" ht="15.75" x14ac:dyDescent="0.25">
      <c r="B113" s="1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2:18" ht="15.75" x14ac:dyDescent="0.25">
      <c r="B114" s="1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2:18" ht="15.75" x14ac:dyDescent="0.25">
      <c r="B115" s="15"/>
      <c r="C115" s="26"/>
      <c r="D115" s="26"/>
      <c r="E115" s="26"/>
      <c r="F115" s="26"/>
      <c r="G115" s="3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2:18" x14ac:dyDescent="0.25">
      <c r="F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2:18" ht="15.75" x14ac:dyDescent="0.25">
      <c r="B117" s="77" t="s">
        <v>86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2:18" ht="15.75" x14ac:dyDescent="0.25">
      <c r="B118" s="77" t="s">
        <v>87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2:18" ht="15.75" x14ac:dyDescent="0.25">
      <c r="B119" s="15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2:18" ht="15.75" x14ac:dyDescent="0.25">
      <c r="B120" s="1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2:18" ht="29.1" customHeight="1" x14ac:dyDescent="0.25">
      <c r="B121" s="74" t="s">
        <v>100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</sheetData>
  <mergeCells count="46">
    <mergeCell ref="B2:R2"/>
    <mergeCell ref="B3:R3"/>
    <mergeCell ref="B5:R5"/>
    <mergeCell ref="B6:R6"/>
    <mergeCell ref="B8:R8"/>
    <mergeCell ref="B9:B10"/>
    <mergeCell ref="C9:R9"/>
    <mergeCell ref="B21:R21"/>
    <mergeCell ref="B22:B23"/>
    <mergeCell ref="C22:R22"/>
    <mergeCell ref="Q12:Q13"/>
    <mergeCell ref="Q14:Q15"/>
    <mergeCell ref="R12:R13"/>
    <mergeCell ref="R14:R15"/>
    <mergeCell ref="B121:R121"/>
    <mergeCell ref="C26:C27"/>
    <mergeCell ref="C28:C29"/>
    <mergeCell ref="B86:B87"/>
    <mergeCell ref="B117:R117"/>
    <mergeCell ref="B118:R118"/>
    <mergeCell ref="B53:R53"/>
    <mergeCell ref="B54:B55"/>
    <mergeCell ref="C54:R54"/>
    <mergeCell ref="B77:R77"/>
    <mergeCell ref="B47:R47"/>
    <mergeCell ref="B48:B49"/>
    <mergeCell ref="C48:R48"/>
    <mergeCell ref="B33:R33"/>
    <mergeCell ref="B34:B35"/>
    <mergeCell ref="C34:R34"/>
    <mergeCell ref="B85:O85"/>
    <mergeCell ref="C86:O86"/>
    <mergeCell ref="M108:O108"/>
    <mergeCell ref="O26:O27"/>
    <mergeCell ref="B65:R65"/>
    <mergeCell ref="B66:B67"/>
    <mergeCell ref="C66:R66"/>
    <mergeCell ref="B78:B79"/>
    <mergeCell ref="C78:R78"/>
    <mergeCell ref="O28:O29"/>
    <mergeCell ref="Q26:Q27"/>
    <mergeCell ref="Q28:Q29"/>
    <mergeCell ref="R28:R29"/>
    <mergeCell ref="B39:R39"/>
    <mergeCell ref="B40:B41"/>
    <mergeCell ref="C40:R40"/>
  </mergeCells>
  <pageMargins left="0.23622047244094491" right="3.937007874015748E-2" top="0.35433070866141736" bottom="0.74803149606299213" header="0.31496062992125984" footer="0.31496062992125984"/>
  <pageSetup paperSize="9" scale="49" firstPageNumber="4294967295" fitToHeight="0" orientation="landscape" r:id="rId1"/>
  <headerFooter>
    <oddFooter>&amp;C&amp;G</oddFooter>
  </headerFooter>
  <rowBreaks count="2" manualBreakCount="2">
    <brk id="64" max="18" man="1"/>
    <brk id="8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2024</vt:lpstr>
      <vt:lpstr>'Consolidado 2024'!Area_de_impressao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Joanne Caroline Rodrigues dos Santos</cp:lastModifiedBy>
  <cp:revision>1</cp:revision>
  <cp:lastPrinted>2025-01-16T18:15:22Z</cp:lastPrinted>
  <dcterms:created xsi:type="dcterms:W3CDTF">2021-11-17T19:16:09Z</dcterms:created>
  <dcterms:modified xsi:type="dcterms:W3CDTF">2025-01-16T18:23:42Z</dcterms:modified>
</cp:coreProperties>
</file>