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5\OS 2025\PORTAL TRANSPARÊNCIA\2024\PLANILHAS 2024 POR UNIDADE\DEZEMBRO 2024\"/>
    </mc:Choice>
  </mc:AlternateContent>
  <xr:revisionPtr revIDLastSave="0" documentId="13_ncr:1_{B988B111-FA90-4EDE-8425-047DC193D5B7}" xr6:coauthVersionLast="47" xr6:coauthVersionMax="47" xr10:uidLastSave="{00000000-0000-0000-0000-000000000000}"/>
  <bookViews>
    <workbookView xWindow="-120" yWindow="-120" windowWidth="29040" windowHeight="15720" xr2:uid="{658E8A15-63F3-4AD1-A248-B32A1DF61308}"/>
  </bookViews>
  <sheets>
    <sheet name="HECAD " sheetId="1" r:id="rId1"/>
  </sheets>
  <definedNames>
    <definedName name="_xlnm._FilterDatabase" localSheetId="0" hidden="1">'HECAD '!$A$66:$K$110</definedName>
    <definedName name="_xlnm.Print_Area" localSheetId="0">'HECAD '!$A$1:$V$123</definedName>
    <definedName name="_xlnm.Print_Titles" localSheetId="0">'HECAD '!$65:$66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1" i="1" l="1"/>
  <c r="F109" i="1" s="1"/>
  <c r="U55" i="1"/>
  <c r="T55" i="1"/>
  <c r="S55" i="1"/>
  <c r="R55" i="1"/>
  <c r="Q55" i="1"/>
  <c r="P55" i="1"/>
  <c r="O55" i="1"/>
  <c r="N55" i="1"/>
  <c r="M55" i="1"/>
  <c r="L55" i="1"/>
  <c r="J55" i="1"/>
  <c r="I55" i="1"/>
  <c r="H55" i="1"/>
  <c r="G55" i="1"/>
  <c r="F55" i="1"/>
  <c r="E55" i="1"/>
  <c r="D55" i="1"/>
  <c r="C55" i="1"/>
  <c r="B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5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Kátia Mendes Magalhães</author>
    <author>Autor desconhecido</author>
  </authors>
  <commentList>
    <comment ref="P41" authorId="0" shapeId="0" xr:uid="{10A1E098-CF07-46FA-A43E-48618B49FD7A}">
      <text>
        <r>
          <rPr>
            <b/>
            <sz val="9"/>
            <color indexed="81"/>
            <rFont val="Segoe UI"/>
            <family val="2"/>
          </rPr>
          <t>R$ 1.827,32 - Número do DARE: 12100002429200572 -Guia de Recolhimento 2024.2850.064.00057.001.002 (quitação 09/10/24) - PROCESSO 202300010008169, Relatório nº 258 / 2024 SES/GEA-21296 (64066519), devolução saldo execedente.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51" authorId="0" shapeId="0" xr:uid="{5CFB40D0-FAFE-40A7-BA7C-CD18C728F0D6}">
      <text>
        <r>
          <rPr>
            <b/>
            <sz val="9"/>
            <color indexed="81"/>
            <rFont val="Segoe UI"/>
            <family val="2"/>
          </rPr>
          <t>R$ 731.473,93 - 2024.2850.062.00015.011.001 (quitação 05/12/24) Devolução de valor repassado a maior para a parcela de NOV/24, conforme DESPACHO Nº 3127/2024/SES/DIPPAG-06381 (67234707) Processo 202300010008169.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81" authorId="1" shapeId="0" xr:uid="{76E1C992-481F-456F-9769-EC288A8FD62E}">
      <text>
        <r>
          <rPr>
            <sz val="10"/>
            <rFont val="Arial"/>
            <family val="2"/>
          </rPr>
          <t xml:space="preserve">R$7.358,81 - DIferença entre o valor da folha  pactuado no contrato e o executado no mês de janeiro/24
.
R$ 49.155,46 - DIferença entre o valor da folha  pactuado no contrato e o executado no mês de fevereiro/24
</t>
        </r>
      </text>
    </comment>
    <comment ref="F82" authorId="1" shapeId="0" xr:uid="{BDA2B118-4B4B-4EF3-9811-AF24F2043E69}">
      <text>
        <r>
          <rPr>
            <sz val="10"/>
            <rFont val="Arial"/>
            <family val="2"/>
          </rPr>
          <t xml:space="preserve">R$7.358,81 - DIferença entre o valor da folha  pactuado no contrato e o executado no mês de janeiro/24
.
R$ 49.155,46 - DIferença entre o valor da folha  pactuado no contrato e o executado no mês de fevereiro/24
</t>
        </r>
      </text>
    </comment>
    <comment ref="F83" authorId="1" shapeId="0" xr:uid="{95639AE2-2E95-4546-99DB-60BD4433FA20}">
      <text>
        <r>
          <rPr>
            <sz val="10"/>
            <rFont val="Arial"/>
            <family val="2"/>
          </rPr>
          <t xml:space="preserve">R$ 26.041,13 - DIferença entre o valor da folha  pactuado no contrato e o executado no mês de março/24
.
</t>
        </r>
      </text>
    </comment>
  </commentList>
</comments>
</file>

<file path=xl/sharedStrings.xml><?xml version="1.0" encoding="utf-8"?>
<sst xmlns="http://schemas.openxmlformats.org/spreadsheetml/2006/main" count="253" uniqueCount="74">
  <si>
    <t>Relatório Resumido da Execução Orçamentária e Financeira por Contrato de Gestão</t>
  </si>
  <si>
    <t>Mês/Ano: Janeiro a Dezembro/2024</t>
  </si>
  <si>
    <t>Órgão Contratante: SECRETARIA DE ESTADO DA SAÚDE – SES/GO.</t>
  </si>
  <si>
    <t>CNPJ: 02.529.964/0001-57</t>
  </si>
  <si>
    <t>Organização Social Contratada : ASSOCIAÇÃO DE GESTÃO, INOVAÇÃO E RESULTADOS EM SAÚDE - AGIR</t>
  </si>
  <si>
    <t>CNPJ: 05.029.600/0002-87</t>
  </si>
  <si>
    <t>Unidade Gerida: HOSPITAL ESTADUAL DA CRIANÇA E DO ADOLESCENTE - HECAD</t>
  </si>
  <si>
    <t>Contrato de Gestão  nº 20/2023-SES/GO</t>
  </si>
  <si>
    <t xml:space="preserve">Vigência do Contrato de Gestão - Início 12/04/2023 Término 11/04/2026 / 1º Termo Aditivo Início 01/07/2023 Término 11/04/2026 /1º Apostilamento 01/05 a 31/08/23 / 2º Apostilamento 01/05 a 30/09/23 / 3° Apostilamento 01/10 a 31/10/23 / 4º Apostilamento 01/11 a 30/11/2023 /  5º Apostilamento 01/12 a 31/12/2023 / 6º Apostilamento 01/01 a 31/01/2024 / 7º Apostilamento 01/02 a 28/02/2024 /8º Apostilamento 01/03 a 31/03/2024 / 9º Apostilamento 01/04 a 30/04/24 / 10º Apostilamento 01/05 a 31/05/24   / 12º Apostilamento 01/06 a 30/06/24 / 13º Apostilamento 01/07 a 31/07/24 / 14º Apostilamento 01/08 a 31/08/24 / 15º Apostilamento 01/09 a 30/09/24  / 16º Apostilamento 01/10 a 31/10/24 / 17º Apostilamento 01/11 a 30/11/24. </t>
  </si>
  <si>
    <t>Previsão de Repasse Mensal do Contrato de Gestão/ADITIVO - Custeio : R$ 12.345.773,26 Processo nº: 202100010054420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</si>
  <si>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</si>
  <si>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</si>
  <si>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</si>
  <si>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</si>
  <si>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</si>
  <si>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</si>
  <si>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</si>
  <si>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</si>
  <si>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</si>
  <si>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</si>
  <si>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refere), os valores devolvidos estão lançados no mês em que houve a quitação da guia , não impactam nas ordens de pagamento repassadas no mês.</t>
  </si>
  <si>
    <t>7. Guias de Receita (Devolução de Recursos de Exercícios Anteriores) os valores devolvidos estão lançados no mês em que houve a quitação da guia, não impactam nas ordens de pagamento repassadas no mês.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</si>
  <si>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</si>
  <si>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</si>
  <si>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</si>
  <si>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</si>
  <si>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</si>
  <si>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</si>
  <si>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</si>
  <si>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</si>
  <si>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</si>
  <si>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</si>
  <si>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</si>
  <si>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</si>
  <si>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</si>
  <si>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</si>
  <si>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</si>
  <si>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</si>
  <si>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</si>
  <si>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</si>
  <si>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</si>
  <si>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</si>
  <si>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</si>
  <si>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</si>
  <si>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</si>
  <si>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</si>
  <si>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</si>
  <si>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</si>
  <si>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</si>
  <si>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</si>
  <si>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</si>
  <si>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</si>
  <si>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</si>
  <si>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</si>
  <si>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</si>
  <si>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</si>
  <si>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</si>
  <si>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SES/COFP, SES/GMAE-14421 E SES/SUPECC-03082.</t>
  </si>
  <si>
    <t>SES/COFP,  E SES/SUPECC-03082.</t>
  </si>
  <si>
    <t>SES/COFP,  SES/CGC-19837 E SES/SUPECC-03082.</t>
  </si>
  <si>
    <t>Glosa - Servidores cedidos (Diferença do ajuste de folha - valor da folha menor que o previsto no Contrato).</t>
  </si>
  <si>
    <t>Glosa -Residentes (Programa de Residência Médica).</t>
  </si>
  <si>
    <t>SES/COFP,  SES/CGC/SUPECC-19837.</t>
  </si>
  <si>
    <t xml:space="preserve">*Glosa - Fundo Rescisório </t>
  </si>
  <si>
    <t>Glosa - Leitos UTI (não estão em funcionamento)</t>
  </si>
  <si>
    <t>3.3.90.39.04</t>
  </si>
  <si>
    <t>Outras Glosas.</t>
  </si>
  <si>
    <t>Total Geral</t>
  </si>
  <si>
    <t xml:space="preserve">* Glosa aplicada com valor estimado - ajuste será realizado posteriormente, quando informado pela SES/GMAE - CG-14421. </t>
  </si>
  <si>
    <t xml:space="preserve">Nota Explicativa:  </t>
  </si>
  <si>
    <t xml:space="preserve">8. Pagamentos (repasses – Restos a Pagar) -  Repasse referente ao Custeio - Referências:  novembro/23 Ordem de Pagamento 2023.2850.098.00051.019........R$ 29.056,93; </t>
  </si>
  <si>
    <t xml:space="preserve"> 9. Pagamentos de Despesas de Exercícios Anteriores - DEA - (Natureza Despesa 3.3.50.92.83) 5º Apostilamento: Piso Nacional de Enfermagem - Referência dezembro/23 Ordem de Pagamento 2024.2850.156.00002.001..................R$ 290.383,56;</t>
  </si>
  <si>
    <t>6. Guia de Recolhimento: INVESTIMENTO: R$ 1.827,32 - Número do DARE: 12100002429200572 -Guia de Recolhimento 2024.2850.064.00057.001.002 (quitação 09/10/24) - PROCESSO 202300010008169, Relatório nº 258 / 2024 SES/GEA-21296 (64066519), devolução saldo execedente; CUSTEIO: R$ 731.473,93 - 2024.2850.062.00015.011.001 (quitação 05/12/24) Devolução de valor repassado a maior para a parcela de NOV/24, conforme DESPACHO Nº 3127/2024/SES/DIPPAG-06381 (67234707) Processo 202300010008169.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</si>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</sst>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11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color rgb="FF000000"/>
      <name val="Calibri"/>
      <family val="2"/>
    </font>
    <font>
      <sz val="10"/>
      <color rgb="FF000000"/>
      <name val="Arial"/>
      <family val="2"/>
      <charset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3" xfId="0" applyFont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164" fontId="3" fillId="0" borderId="14" xfId="0" applyNumberFormat="1" applyFont="1" applyBorder="1" applyAlignment="1">
      <alignment horizontal="right" wrapText="1"/>
    </xf>
    <xf numFmtId="0" fontId="3" fillId="0" borderId="14" xfId="0" applyFont="1" applyBorder="1" applyAlignment="1">
      <alignment horizontal="right" wrapText="1"/>
    </xf>
    <xf numFmtId="4" fontId="3" fillId="0" borderId="14" xfId="0" applyNumberFormat="1" applyFont="1" applyBorder="1" applyAlignment="1">
      <alignment horizontal="right" wrapText="1"/>
    </xf>
    <xf numFmtId="4" fontId="0" fillId="0" borderId="14" xfId="0" applyNumberFormat="1" applyBorder="1" applyAlignment="1">
      <alignment horizontal="right" wrapText="1"/>
    </xf>
    <xf numFmtId="4" fontId="3" fillId="0" borderId="14" xfId="0" applyNumberFormat="1" applyFont="1" applyBorder="1" applyAlignment="1">
      <alignment horizontal="right" vertical="center" wrapText="1"/>
    </xf>
    <xf numFmtId="0" fontId="3" fillId="4" borderId="9" xfId="0" applyFont="1" applyFill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right" wrapText="1"/>
    </xf>
    <xf numFmtId="0" fontId="3" fillId="0" borderId="13" xfId="0" applyFont="1" applyBorder="1" applyAlignment="1">
      <alignment horizontal="right" wrapText="1"/>
    </xf>
    <xf numFmtId="0" fontId="3" fillId="5" borderId="12" xfId="0" applyFont="1" applyFill="1" applyBorder="1" applyAlignment="1">
      <alignment wrapText="1"/>
    </xf>
    <xf numFmtId="164" fontId="5" fillId="5" borderId="15" xfId="0" applyNumberFormat="1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wrapText="1"/>
    </xf>
    <xf numFmtId="0" fontId="5" fillId="3" borderId="16" xfId="0" applyFont="1" applyFill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165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" fontId="1" fillId="0" borderId="16" xfId="1" applyNumberForma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1" fontId="1" fillId="0" borderId="17" xfId="1" applyNumberFormat="1" applyBorder="1" applyAlignment="1">
      <alignment horizontal="center" vertical="center" wrapText="1"/>
    </xf>
    <xf numFmtId="164" fontId="5" fillId="6" borderId="16" xfId="0" applyNumberFormat="1" applyFont="1" applyFill="1" applyBorder="1" applyAlignment="1">
      <alignment horizontal="right" vertical="center" wrapText="1"/>
    </xf>
    <xf numFmtId="0" fontId="3" fillId="6" borderId="16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3" fillId="0" borderId="16" xfId="0" applyFont="1" applyBorder="1" applyAlignment="1">
      <alignment vertical="center" wrapText="1"/>
    </xf>
    <xf numFmtId="0" fontId="5" fillId="6" borderId="16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4" fillId="2" borderId="2" xfId="0" applyFont="1" applyFill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65" xfId="1" xr:uid="{D1920A5F-3832-4348-976F-0CAC0F24A4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48824-4915-4670-ACBA-FAC39B2CA1C2}">
  <sheetPr filterMode="1">
    <tabColor theme="5" tint="-0.249977111117893"/>
    <pageSetUpPr fitToPage="1"/>
  </sheetPr>
  <dimension ref="A1:V164"/>
  <sheetViews>
    <sheetView tabSelected="1" zoomScaleNormal="100" workbookViewId="0">
      <selection activeCell="D20" sqref="D20:F20"/>
    </sheetView>
  </sheetViews>
  <sheetFormatPr defaultColWidth="8.7109375" defaultRowHeight="15" x14ac:dyDescent="0.25"/>
  <cols>
    <col min="1" max="1" width="10" customWidth="1"/>
    <col min="2" max="2" width="16.28515625" customWidth="1"/>
    <col min="3" max="3" width="17.5703125" style="40" customWidth="1"/>
    <col min="4" max="4" width="17.5703125" customWidth="1"/>
    <col min="5" max="5" width="16.42578125" customWidth="1"/>
    <col min="6" max="6" width="14" customWidth="1"/>
    <col min="7" max="7" width="15.5703125" customWidth="1"/>
    <col min="8" max="8" width="16.140625" customWidth="1"/>
    <col min="9" max="9" width="16" customWidth="1"/>
    <col min="10" max="10" width="16.7109375" customWidth="1"/>
    <col min="11" max="11" width="16.28515625" customWidth="1"/>
    <col min="12" max="14" width="17.5703125" customWidth="1"/>
    <col min="15" max="16" width="19.28515625" customWidth="1"/>
    <col min="17" max="17" width="28.28515625" customWidth="1"/>
    <col min="18" max="22" width="17.5703125" customWidth="1"/>
  </cols>
  <sheetData>
    <row r="1" spans="1:22" ht="26.25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2" ht="8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</row>
    <row r="3" spans="1:22" x14ac:dyDescent="0.25">
      <c r="A3" s="66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2" ht="9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2"/>
      <c r="Q4" s="2"/>
      <c r="R4" s="2"/>
      <c r="S4" s="2"/>
      <c r="T4" s="2"/>
      <c r="U4" s="2"/>
      <c r="V4" s="2"/>
    </row>
    <row r="5" spans="1:22" x14ac:dyDescent="0.25">
      <c r="A5" s="64" t="s">
        <v>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</row>
    <row r="6" spans="1:22" x14ac:dyDescent="0.25">
      <c r="A6" s="62" t="s">
        <v>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2"/>
      <c r="P6" s="2"/>
      <c r="Q6" s="2"/>
      <c r="R6" s="2"/>
      <c r="S6" s="2"/>
      <c r="T6" s="2"/>
      <c r="U6" s="2"/>
      <c r="V6" s="2"/>
    </row>
    <row r="7" spans="1:22" ht="9" customHeight="1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2"/>
      <c r="P7" s="2"/>
      <c r="Q7" s="2"/>
      <c r="R7" s="2"/>
      <c r="S7" s="2"/>
      <c r="T7" s="2"/>
      <c r="U7" s="2"/>
      <c r="V7" s="2"/>
    </row>
    <row r="8" spans="1:22" x14ac:dyDescent="0.25">
      <c r="A8" s="64" t="s">
        <v>4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</row>
    <row r="9" spans="1:22" x14ac:dyDescent="0.25">
      <c r="A9" s="62" t="s">
        <v>5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2"/>
      <c r="P9" s="2"/>
      <c r="Q9" s="2"/>
      <c r="R9" s="2"/>
      <c r="S9" s="2"/>
      <c r="T9" s="2"/>
      <c r="U9" s="2"/>
      <c r="V9" s="2"/>
    </row>
    <row r="10" spans="1:22" ht="9" customHeight="1" x14ac:dyDescent="0.2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2"/>
      <c r="P10" s="2"/>
      <c r="Q10" s="2"/>
      <c r="R10" s="2"/>
      <c r="S10" s="2"/>
      <c r="T10" s="2"/>
      <c r="U10" s="2"/>
      <c r="V10" s="2"/>
    </row>
    <row r="11" spans="1:22" x14ac:dyDescent="0.25">
      <c r="A11" s="64" t="s">
        <v>6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</row>
    <row r="12" spans="1:22" ht="8.25" customHeight="1" thickBot="1" x14ac:dyDescent="0.3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2"/>
      <c r="P12" s="2"/>
      <c r="Q12" s="2"/>
      <c r="R12" s="2"/>
      <c r="S12" s="2"/>
      <c r="T12" s="2"/>
      <c r="U12" s="2"/>
      <c r="V12" s="2"/>
    </row>
    <row r="13" spans="1:22" ht="15.75" customHeight="1" thickBot="1" x14ac:dyDescent="0.3">
      <c r="A13" s="57" t="s">
        <v>7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</row>
    <row r="14" spans="1:22" ht="29.25" customHeight="1" thickBot="1" x14ac:dyDescent="0.3">
      <c r="A14" s="57" t="s">
        <v>8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</row>
    <row r="15" spans="1:22" ht="8.25" customHeight="1" thickBot="1" x14ac:dyDescent="0.3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3"/>
      <c r="Q15" s="3"/>
      <c r="R15" s="3"/>
      <c r="S15" s="3"/>
      <c r="T15" s="3"/>
      <c r="U15" s="3"/>
      <c r="V15" s="3"/>
    </row>
    <row r="16" spans="1:22" ht="15.75" customHeight="1" thickBot="1" x14ac:dyDescent="0.3">
      <c r="A16" s="57" t="s">
        <v>9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</row>
    <row r="17" spans="1:22" ht="25.5" customHeight="1" thickBot="1" x14ac:dyDescent="0.3">
      <c r="A17" s="57" t="s">
        <v>10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</row>
    <row r="18" spans="1:22" ht="15.75" customHeight="1" thickBot="1" x14ac:dyDescent="0.3">
      <c r="A18" s="58" t="s">
        <v>11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</row>
    <row r="19" spans="1:22" ht="15.75" customHeight="1" thickBot="1" x14ac:dyDescent="0.3">
      <c r="A19" s="59" t="s">
        <v>12</v>
      </c>
      <c r="B19" s="4"/>
      <c r="C19" s="60" t="s">
        <v>13</v>
      </c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</row>
    <row r="20" spans="1:22" ht="100.5" customHeight="1" thickBot="1" x14ac:dyDescent="0.3">
      <c r="A20" s="59"/>
      <c r="B20" s="61" t="s">
        <v>14</v>
      </c>
      <c r="C20" s="55" t="s">
        <v>15</v>
      </c>
      <c r="D20" s="54" t="s">
        <v>16</v>
      </c>
      <c r="E20" s="54"/>
      <c r="F20" s="54"/>
      <c r="G20" s="54" t="s">
        <v>17</v>
      </c>
      <c r="H20" s="54"/>
      <c r="I20" s="54"/>
      <c r="J20" s="5" t="s">
        <v>18</v>
      </c>
      <c r="K20" s="54" t="s">
        <v>19</v>
      </c>
      <c r="L20" s="54"/>
      <c r="M20" s="54"/>
      <c r="N20" s="54"/>
      <c r="O20" s="54" t="s">
        <v>20</v>
      </c>
      <c r="P20" s="54"/>
      <c r="Q20" s="5" t="s">
        <v>21</v>
      </c>
      <c r="R20" s="54" t="s">
        <v>22</v>
      </c>
      <c r="S20" s="54"/>
      <c r="T20" s="54" t="s">
        <v>23</v>
      </c>
      <c r="U20" s="54"/>
      <c r="V20" s="55" t="s">
        <v>24</v>
      </c>
    </row>
    <row r="21" spans="1:22" ht="40.5" customHeight="1" thickBot="1" x14ac:dyDescent="0.3">
      <c r="A21" s="59"/>
      <c r="B21" s="61"/>
      <c r="C21" s="55"/>
      <c r="D21" s="6" t="s">
        <v>25</v>
      </c>
      <c r="E21" s="6" t="s">
        <v>26</v>
      </c>
      <c r="F21" s="6" t="s">
        <v>27</v>
      </c>
      <c r="G21" s="6" t="s">
        <v>25</v>
      </c>
      <c r="H21" s="6" t="s">
        <v>26</v>
      </c>
      <c r="I21" s="6" t="s">
        <v>27</v>
      </c>
      <c r="J21" s="6" t="s">
        <v>25</v>
      </c>
      <c r="K21" s="6" t="s">
        <v>28</v>
      </c>
      <c r="L21" s="6" t="s">
        <v>25</v>
      </c>
      <c r="M21" s="6" t="s">
        <v>26</v>
      </c>
      <c r="N21" s="6" t="s">
        <v>27</v>
      </c>
      <c r="O21" s="6" t="s">
        <v>25</v>
      </c>
      <c r="P21" s="6" t="s">
        <v>26</v>
      </c>
      <c r="Q21" s="6"/>
      <c r="R21" s="6" t="s">
        <v>25</v>
      </c>
      <c r="S21" s="6" t="s">
        <v>26</v>
      </c>
      <c r="T21" s="6" t="s">
        <v>25</v>
      </c>
      <c r="U21" s="6" t="s">
        <v>29</v>
      </c>
      <c r="V21" s="55"/>
    </row>
    <row r="22" spans="1:22" ht="13.5" customHeight="1" thickBot="1" x14ac:dyDescent="0.3">
      <c r="A22" s="7" t="s">
        <v>30</v>
      </c>
      <c r="B22" s="8">
        <v>13110412.07</v>
      </c>
      <c r="C22" s="8">
        <v>12637461.699999999</v>
      </c>
      <c r="D22" s="8">
        <v>90077782.049999997</v>
      </c>
      <c r="E22" s="8"/>
      <c r="F22" s="8"/>
      <c r="G22" s="8">
        <v>24297447.260000002</v>
      </c>
      <c r="H22" s="8"/>
      <c r="I22" s="8"/>
      <c r="J22" s="8">
        <v>563398.65</v>
      </c>
      <c r="K22" s="7" t="s">
        <v>30</v>
      </c>
      <c r="L22" s="8">
        <v>12218723.630000001</v>
      </c>
      <c r="M22" s="8"/>
      <c r="N22" s="8"/>
      <c r="O22" s="8"/>
      <c r="P22" s="8"/>
      <c r="Q22" s="8"/>
      <c r="R22" s="8"/>
      <c r="S22" s="8"/>
      <c r="T22" s="8"/>
      <c r="U22" s="8"/>
      <c r="V22" s="8">
        <f t="shared" ref="V22:V54" si="0">L22+M22+N22+R22+S22+T22+U22</f>
        <v>12218723.630000001</v>
      </c>
    </row>
    <row r="23" spans="1:22" ht="15.75" thickBot="1" x14ac:dyDescent="0.3">
      <c r="A23" s="7" t="s">
        <v>31</v>
      </c>
      <c r="B23" s="8">
        <v>13107070.23</v>
      </c>
      <c r="C23" s="8">
        <v>12634119.859999999</v>
      </c>
      <c r="D23" s="8"/>
      <c r="E23" s="8"/>
      <c r="F23" s="8"/>
      <c r="G23" s="9">
        <v>12130194.529999999</v>
      </c>
      <c r="H23" s="8"/>
      <c r="I23" s="8"/>
      <c r="J23" s="8">
        <v>575898.98</v>
      </c>
      <c r="K23" s="7" t="s">
        <v>31</v>
      </c>
      <c r="L23" s="8">
        <v>12207506.859999999</v>
      </c>
      <c r="M23" s="8"/>
      <c r="N23" s="8"/>
      <c r="O23" s="8"/>
      <c r="P23" s="8"/>
      <c r="Q23" s="8"/>
      <c r="R23" s="8"/>
      <c r="S23" s="8"/>
      <c r="T23" s="8"/>
      <c r="U23" s="8"/>
      <c r="V23" s="8">
        <f t="shared" si="0"/>
        <v>12207506.859999999</v>
      </c>
    </row>
    <row r="24" spans="1:22" ht="15.75" thickBot="1" x14ac:dyDescent="0.3">
      <c r="A24" s="7" t="s">
        <v>32</v>
      </c>
      <c r="B24" s="8">
        <v>13093073.560000001</v>
      </c>
      <c r="C24" s="10">
        <v>12620123.189999999</v>
      </c>
      <c r="D24" s="8"/>
      <c r="E24" s="8"/>
      <c r="F24" s="8"/>
      <c r="G24" s="8">
        <v>222018.36000000002</v>
      </c>
      <c r="H24" s="8"/>
      <c r="I24" s="8"/>
      <c r="J24" s="8">
        <v>631895.31999999995</v>
      </c>
      <c r="K24" s="7" t="s">
        <v>32</v>
      </c>
      <c r="L24" s="8">
        <v>12051828.310000001</v>
      </c>
      <c r="M24" s="11"/>
      <c r="N24" s="11"/>
      <c r="O24" s="12"/>
      <c r="P24" s="12"/>
      <c r="Q24" s="12"/>
      <c r="R24" s="8">
        <v>29056.93</v>
      </c>
      <c r="S24" s="8"/>
      <c r="T24" s="8">
        <v>290383.56</v>
      </c>
      <c r="U24" s="12"/>
      <c r="V24" s="11">
        <f t="shared" si="0"/>
        <v>12371268.800000001</v>
      </c>
    </row>
    <row r="25" spans="1:22" ht="15.75" thickBot="1" x14ac:dyDescent="0.3">
      <c r="A25" s="7" t="s">
        <v>32</v>
      </c>
      <c r="B25" s="8"/>
      <c r="C25" s="10"/>
      <c r="D25" s="8"/>
      <c r="E25" s="8"/>
      <c r="F25" s="8"/>
      <c r="G25" s="8"/>
      <c r="H25" s="8"/>
      <c r="I25" s="8"/>
      <c r="J25" s="8"/>
      <c r="K25" s="7" t="s">
        <v>30</v>
      </c>
      <c r="L25" s="8">
        <v>36601.35</v>
      </c>
      <c r="M25" s="11"/>
      <c r="N25" s="11"/>
      <c r="O25" s="12"/>
      <c r="P25" s="12"/>
      <c r="Q25" s="12"/>
      <c r="R25" s="12"/>
      <c r="S25" s="12"/>
      <c r="T25" s="12"/>
      <c r="U25" s="12"/>
      <c r="V25" s="11">
        <f t="shared" si="0"/>
        <v>36601.35</v>
      </c>
    </row>
    <row r="26" spans="1:22" ht="15.75" thickBot="1" x14ac:dyDescent="0.3">
      <c r="A26" s="7" t="s">
        <v>33</v>
      </c>
      <c r="B26" s="10">
        <v>13092519.68</v>
      </c>
      <c r="C26" s="10">
        <v>12619569.310000001</v>
      </c>
      <c r="D26" s="8"/>
      <c r="E26" s="8"/>
      <c r="F26" s="8"/>
      <c r="G26" s="8">
        <v>24472765.049999997</v>
      </c>
      <c r="H26" s="8"/>
      <c r="I26" s="8"/>
      <c r="J26" s="8">
        <v>569855.01</v>
      </c>
      <c r="K26" s="7" t="s">
        <v>31</v>
      </c>
      <c r="L26" s="13">
        <v>35317.79</v>
      </c>
      <c r="M26" s="11"/>
      <c r="N26" s="11"/>
      <c r="O26" s="12"/>
      <c r="P26" s="12"/>
      <c r="Q26" s="12"/>
      <c r="R26" s="12"/>
      <c r="S26" s="12"/>
      <c r="T26" s="12"/>
      <c r="U26" s="12"/>
      <c r="V26" s="11">
        <f t="shared" si="0"/>
        <v>35317.79</v>
      </c>
    </row>
    <row r="27" spans="1:22" ht="15.75" thickBot="1" x14ac:dyDescent="0.3">
      <c r="A27" s="7" t="s">
        <v>33</v>
      </c>
      <c r="B27" s="10"/>
      <c r="C27" s="10"/>
      <c r="D27" s="8"/>
      <c r="E27" s="8"/>
      <c r="F27" s="8"/>
      <c r="G27" s="8"/>
      <c r="H27" s="8"/>
      <c r="I27" s="8"/>
      <c r="J27" s="8"/>
      <c r="K27" s="7" t="s">
        <v>33</v>
      </c>
      <c r="L27" s="8">
        <v>12083723.630000001</v>
      </c>
      <c r="M27" s="8"/>
      <c r="N27" s="11"/>
      <c r="O27" s="12"/>
      <c r="P27" s="12"/>
      <c r="Q27" s="12"/>
      <c r="R27" s="12"/>
      <c r="S27" s="12"/>
      <c r="T27" s="12"/>
      <c r="U27" s="12"/>
      <c r="V27" s="11">
        <f t="shared" si="0"/>
        <v>12083723.630000001</v>
      </c>
    </row>
    <row r="28" spans="1:22" ht="15.75" thickBot="1" x14ac:dyDescent="0.3">
      <c r="A28" s="7" t="s">
        <v>34</v>
      </c>
      <c r="B28" s="10">
        <v>13092551.24</v>
      </c>
      <c r="C28" s="10">
        <v>12619600.869999999</v>
      </c>
      <c r="D28" s="8"/>
      <c r="E28" s="9">
        <v>5138178.57</v>
      </c>
      <c r="F28" s="8"/>
      <c r="G28" s="8">
        <v>12138723.629999999</v>
      </c>
      <c r="H28" s="9">
        <v>5138178.57</v>
      </c>
      <c r="I28" s="8"/>
      <c r="J28" s="8">
        <v>597504.52</v>
      </c>
      <c r="K28" s="7" t="s">
        <v>32</v>
      </c>
      <c r="L28" s="13">
        <v>135000</v>
      </c>
      <c r="M28" s="13"/>
      <c r="N28" s="11"/>
      <c r="O28" s="12"/>
      <c r="P28" s="12"/>
      <c r="Q28" s="12"/>
      <c r="R28" s="12"/>
      <c r="S28" s="12"/>
      <c r="T28" s="12"/>
      <c r="U28" s="12"/>
      <c r="V28" s="11">
        <f t="shared" si="0"/>
        <v>135000</v>
      </c>
    </row>
    <row r="29" spans="1:22" ht="15.75" thickBot="1" x14ac:dyDescent="0.3">
      <c r="A29" s="7" t="s">
        <v>34</v>
      </c>
      <c r="B29" s="10"/>
      <c r="C29" s="10"/>
      <c r="D29" s="8"/>
      <c r="E29" s="8"/>
      <c r="F29" s="8"/>
      <c r="G29" s="8"/>
      <c r="H29" s="8"/>
      <c r="I29" s="8"/>
      <c r="J29" s="8"/>
      <c r="K29" s="7" t="s">
        <v>34</v>
      </c>
      <c r="L29" s="13">
        <v>12083723.630000001</v>
      </c>
      <c r="M29" s="13">
        <v>5138178.57</v>
      </c>
      <c r="N29" s="11"/>
      <c r="O29" s="12"/>
      <c r="P29" s="12"/>
      <c r="Q29" s="12"/>
      <c r="R29" s="12"/>
      <c r="S29" s="12"/>
      <c r="T29" s="12"/>
      <c r="U29" s="12"/>
      <c r="V29" s="11">
        <f t="shared" si="0"/>
        <v>17221902.200000003</v>
      </c>
    </row>
    <row r="30" spans="1:22" ht="15.75" thickBot="1" x14ac:dyDescent="0.3">
      <c r="A30" s="7" t="s">
        <v>35</v>
      </c>
      <c r="B30" s="10">
        <v>13100093.789999999</v>
      </c>
      <c r="C30" s="10">
        <v>12627143.42</v>
      </c>
      <c r="D30" s="8"/>
      <c r="E30" s="8"/>
      <c r="F30" s="8"/>
      <c r="G30" s="8"/>
      <c r="H30" s="8"/>
      <c r="I30" s="8"/>
      <c r="J30" s="8">
        <v>646933.67999999993</v>
      </c>
      <c r="K30" s="7" t="s">
        <v>35</v>
      </c>
      <c r="L30" s="13">
        <v>11958723.630000001</v>
      </c>
      <c r="M30" s="13"/>
      <c r="N30" s="11"/>
      <c r="O30" s="12"/>
      <c r="P30" s="12"/>
      <c r="Q30" s="12"/>
      <c r="R30" s="12"/>
      <c r="S30" s="12"/>
      <c r="T30" s="12"/>
      <c r="U30" s="12"/>
      <c r="V30" s="11">
        <f t="shared" si="0"/>
        <v>11958723.630000001</v>
      </c>
    </row>
    <row r="31" spans="1:22" ht="15.75" thickBot="1" x14ac:dyDescent="0.3">
      <c r="A31" s="7" t="s">
        <v>36</v>
      </c>
      <c r="B31" s="10">
        <v>15217977.57</v>
      </c>
      <c r="C31" s="10">
        <v>14745027.200000001</v>
      </c>
      <c r="D31" s="8">
        <v>47769251.109999999</v>
      </c>
      <c r="E31" s="8">
        <v>500064.33</v>
      </c>
      <c r="F31" s="8"/>
      <c r="G31" s="8">
        <v>14445935.27</v>
      </c>
      <c r="H31" s="8">
        <v>500064.33</v>
      </c>
      <c r="I31" s="8"/>
      <c r="J31" s="8">
        <v>1630042.55</v>
      </c>
      <c r="K31" s="7" t="s">
        <v>36</v>
      </c>
      <c r="L31" s="14">
        <v>12138723.630000001</v>
      </c>
      <c r="M31" s="13">
        <v>500064.33</v>
      </c>
      <c r="N31" s="11"/>
      <c r="O31" s="12"/>
      <c r="P31" s="12"/>
      <c r="Q31" s="12"/>
      <c r="R31" s="12"/>
      <c r="S31" s="12"/>
      <c r="T31" s="12"/>
      <c r="U31" s="12"/>
      <c r="V31" s="11">
        <f t="shared" si="0"/>
        <v>12638787.960000001</v>
      </c>
    </row>
    <row r="32" spans="1:22" ht="15.75" thickBot="1" x14ac:dyDescent="0.3">
      <c r="A32" s="7" t="s">
        <v>36</v>
      </c>
      <c r="B32" s="10"/>
      <c r="C32" s="10"/>
      <c r="D32" s="8"/>
      <c r="E32" s="8"/>
      <c r="F32" s="8"/>
      <c r="G32" s="8"/>
      <c r="H32" s="8"/>
      <c r="I32" s="8"/>
      <c r="J32" s="8"/>
      <c r="K32" s="7" t="s">
        <v>35</v>
      </c>
      <c r="L32" s="14">
        <v>281370.15999999997</v>
      </c>
      <c r="M32" s="13"/>
      <c r="N32" s="11"/>
      <c r="O32" s="12"/>
      <c r="P32" s="12"/>
      <c r="Q32" s="12"/>
      <c r="R32" s="12"/>
      <c r="S32" s="12"/>
      <c r="T32" s="12"/>
      <c r="U32" s="12"/>
      <c r="V32" s="11">
        <f t="shared" si="0"/>
        <v>281370.15999999997</v>
      </c>
    </row>
    <row r="33" spans="1:22" ht="15.75" thickBot="1" x14ac:dyDescent="0.3">
      <c r="A33" s="7" t="s">
        <v>36</v>
      </c>
      <c r="B33" s="10"/>
      <c r="C33" s="10"/>
      <c r="D33" s="8"/>
      <c r="E33" s="8"/>
      <c r="F33" s="8"/>
      <c r="G33" s="8"/>
      <c r="H33" s="8"/>
      <c r="I33" s="8"/>
      <c r="J33" s="8"/>
      <c r="K33" s="7" t="s">
        <v>34</v>
      </c>
      <c r="L33" s="14">
        <v>273827.61</v>
      </c>
      <c r="M33" s="13"/>
      <c r="N33" s="11"/>
      <c r="O33" s="12"/>
      <c r="P33" s="12"/>
      <c r="Q33" s="12"/>
      <c r="R33" s="12"/>
      <c r="S33" s="12"/>
      <c r="T33" s="12"/>
      <c r="U33" s="12"/>
      <c r="V33" s="11">
        <f t="shared" si="0"/>
        <v>273827.61</v>
      </c>
    </row>
    <row r="34" spans="1:22" ht="15.75" thickBot="1" x14ac:dyDescent="0.3">
      <c r="A34" s="7" t="s">
        <v>37</v>
      </c>
      <c r="B34" s="10">
        <v>15230062.25</v>
      </c>
      <c r="C34" s="10">
        <v>14757111.880000001</v>
      </c>
      <c r="D34" s="8">
        <v>10740798.390000001</v>
      </c>
      <c r="E34" s="8"/>
      <c r="F34" s="8"/>
      <c r="G34" s="8">
        <v>22844420.670000002</v>
      </c>
      <c r="H34" s="8"/>
      <c r="I34" s="8"/>
      <c r="J34" s="8">
        <v>1779044.52</v>
      </c>
      <c r="K34" s="7" t="s">
        <v>37</v>
      </c>
      <c r="L34" s="11">
        <v>12138723.630000001</v>
      </c>
      <c r="M34" s="11"/>
      <c r="N34" s="11"/>
      <c r="O34" s="12"/>
      <c r="P34" s="12"/>
      <c r="Q34" s="12"/>
      <c r="R34" s="12"/>
      <c r="S34" s="12"/>
      <c r="T34" s="12"/>
      <c r="U34" s="12"/>
      <c r="V34" s="11">
        <f t="shared" si="0"/>
        <v>12138723.630000001</v>
      </c>
    </row>
    <row r="35" spans="1:22" ht="15.75" thickBot="1" x14ac:dyDescent="0.3">
      <c r="A35" s="7" t="s">
        <v>37</v>
      </c>
      <c r="B35" s="10"/>
      <c r="C35" s="10"/>
      <c r="D35" s="8"/>
      <c r="E35" s="8"/>
      <c r="F35" s="8"/>
      <c r="G35" s="8"/>
      <c r="H35" s="8"/>
      <c r="I35" s="8"/>
      <c r="J35" s="8"/>
      <c r="K35" s="7" t="s">
        <v>36</v>
      </c>
      <c r="L35" s="11">
        <v>313763.93</v>
      </c>
      <c r="M35" s="11"/>
      <c r="N35" s="11"/>
      <c r="O35" s="12"/>
      <c r="P35" s="12"/>
      <c r="Q35" s="12"/>
      <c r="R35" s="12"/>
      <c r="S35" s="12"/>
      <c r="T35" s="12"/>
      <c r="U35" s="12"/>
      <c r="V35" s="11">
        <f t="shared" si="0"/>
        <v>313763.93</v>
      </c>
    </row>
    <row r="36" spans="1:22" ht="15.75" thickBot="1" x14ac:dyDescent="0.3">
      <c r="A36" s="7" t="s">
        <v>37</v>
      </c>
      <c r="B36" s="10"/>
      <c r="C36" s="10"/>
      <c r="D36" s="8"/>
      <c r="E36" s="8"/>
      <c r="F36" s="8"/>
      <c r="G36" s="8"/>
      <c r="H36" s="8"/>
      <c r="I36" s="8"/>
      <c r="J36" s="8"/>
      <c r="K36" s="7" t="s">
        <v>35</v>
      </c>
      <c r="L36" s="11">
        <v>180000</v>
      </c>
      <c r="M36" s="11"/>
      <c r="N36" s="11"/>
      <c r="O36" s="12"/>
      <c r="P36" s="12"/>
      <c r="Q36" s="12"/>
      <c r="R36" s="12"/>
      <c r="S36" s="12"/>
      <c r="T36" s="12"/>
      <c r="U36" s="12"/>
      <c r="V36" s="11">
        <f t="shared" si="0"/>
        <v>180000</v>
      </c>
    </row>
    <row r="37" spans="1:22" ht="15.75" thickBot="1" x14ac:dyDescent="0.3">
      <c r="A37" s="7" t="s">
        <v>37</v>
      </c>
      <c r="B37" s="10"/>
      <c r="C37" s="10"/>
      <c r="D37" s="8"/>
      <c r="E37" s="8"/>
      <c r="F37" s="8"/>
      <c r="G37" s="8"/>
      <c r="H37" s="8"/>
      <c r="I37" s="8"/>
      <c r="J37" s="8"/>
      <c r="K37" s="7" t="s">
        <v>34</v>
      </c>
      <c r="L37" s="11">
        <v>137495.48000000001</v>
      </c>
      <c r="M37" s="11"/>
      <c r="N37" s="11"/>
      <c r="O37" s="12"/>
      <c r="P37" s="12"/>
      <c r="Q37" s="12"/>
      <c r="R37" s="12"/>
      <c r="S37" s="12"/>
      <c r="T37" s="12"/>
      <c r="U37" s="12"/>
      <c r="V37" s="11">
        <f t="shared" si="0"/>
        <v>137495.48000000001</v>
      </c>
    </row>
    <row r="38" spans="1:22" ht="15.75" thickBot="1" x14ac:dyDescent="0.3">
      <c r="A38" s="7" t="s">
        <v>37</v>
      </c>
      <c r="B38" s="10"/>
      <c r="C38" s="10"/>
      <c r="D38" s="8"/>
      <c r="E38" s="8"/>
      <c r="F38" s="8"/>
      <c r="G38" s="8"/>
      <c r="H38" s="8"/>
      <c r="I38" s="8"/>
      <c r="J38" s="8"/>
      <c r="K38" s="7" t="s">
        <v>33</v>
      </c>
      <c r="L38" s="11">
        <v>165144.99</v>
      </c>
      <c r="M38" s="11"/>
      <c r="N38" s="11"/>
      <c r="O38" s="12"/>
      <c r="P38" s="12"/>
      <c r="Q38" s="12"/>
      <c r="R38" s="12"/>
      <c r="S38" s="12"/>
      <c r="T38" s="12"/>
      <c r="U38" s="12"/>
      <c r="V38" s="11">
        <f t="shared" si="0"/>
        <v>165144.99</v>
      </c>
    </row>
    <row r="39" spans="1:22" ht="15.75" thickBot="1" x14ac:dyDescent="0.3">
      <c r="A39" s="7" t="s">
        <v>38</v>
      </c>
      <c r="B39" s="10">
        <v>15232034.439999999</v>
      </c>
      <c r="C39" s="10">
        <v>14759084.07</v>
      </c>
      <c r="D39" s="8">
        <v>6909507.5899999999</v>
      </c>
      <c r="E39" s="8">
        <v>7040000</v>
      </c>
      <c r="F39" s="8"/>
      <c r="G39" s="8">
        <v>293225.75</v>
      </c>
      <c r="H39" s="8">
        <v>7040000</v>
      </c>
      <c r="I39" s="8"/>
      <c r="J39" s="8">
        <v>1482325.55</v>
      </c>
      <c r="K39" s="7" t="s">
        <v>37</v>
      </c>
      <c r="L39" s="13">
        <v>293225.75</v>
      </c>
      <c r="M39" s="11"/>
      <c r="N39" s="11"/>
      <c r="O39" s="12"/>
      <c r="P39" s="12"/>
      <c r="Q39" s="12"/>
      <c r="R39" s="12"/>
      <c r="S39" s="12"/>
      <c r="T39" s="12"/>
      <c r="U39" s="12"/>
      <c r="V39" s="11">
        <f t="shared" si="0"/>
        <v>293225.75</v>
      </c>
    </row>
    <row r="40" spans="1:22" ht="15.75" thickBot="1" x14ac:dyDescent="0.3">
      <c r="A40" s="7" t="s">
        <v>38</v>
      </c>
      <c r="B40" s="10"/>
      <c r="C40" s="10"/>
      <c r="D40" s="9"/>
      <c r="E40" s="9"/>
      <c r="F40" s="8"/>
      <c r="G40" s="8"/>
      <c r="H40" s="8"/>
      <c r="I40" s="8"/>
      <c r="J40" s="8"/>
      <c r="K40" s="7" t="s">
        <v>38</v>
      </c>
      <c r="L40" s="13">
        <v>12111306.51</v>
      </c>
      <c r="M40" s="13">
        <v>7040000</v>
      </c>
      <c r="N40" s="11"/>
      <c r="O40" s="12"/>
      <c r="P40" s="12"/>
      <c r="Q40" s="12"/>
      <c r="R40" s="12"/>
      <c r="S40" s="12"/>
      <c r="T40" s="12"/>
      <c r="U40" s="12"/>
      <c r="V40" s="11">
        <f t="shared" si="0"/>
        <v>19151306.509999998</v>
      </c>
    </row>
    <row r="41" spans="1:22" ht="15.75" customHeight="1" thickBot="1" x14ac:dyDescent="0.3">
      <c r="A41" s="7" t="s">
        <v>39</v>
      </c>
      <c r="B41" s="10">
        <v>15226037.289999999</v>
      </c>
      <c r="C41" s="10">
        <v>14718620.17</v>
      </c>
      <c r="D41" s="15">
        <v>1423378.96</v>
      </c>
      <c r="E41" s="15">
        <v>183958</v>
      </c>
      <c r="F41" s="10"/>
      <c r="G41" s="8">
        <v>16570120.639999999</v>
      </c>
      <c r="H41" s="8">
        <v>183958</v>
      </c>
      <c r="I41" s="10"/>
      <c r="J41" s="10">
        <v>1482654.81</v>
      </c>
      <c r="K41" s="7" t="s">
        <v>39</v>
      </c>
      <c r="L41" s="13">
        <v>13246753.969999999</v>
      </c>
      <c r="M41" s="13">
        <v>183958</v>
      </c>
      <c r="N41" s="12"/>
      <c r="O41" s="12"/>
      <c r="P41" s="13">
        <v>1827.32</v>
      </c>
      <c r="Q41" s="12"/>
      <c r="R41" s="12"/>
      <c r="S41" s="12"/>
      <c r="T41" s="12"/>
      <c r="U41" s="12"/>
      <c r="V41" s="11">
        <f t="shared" si="0"/>
        <v>13430711.969999999</v>
      </c>
    </row>
    <row r="42" spans="1:22" ht="15.75" customHeight="1" thickBot="1" x14ac:dyDescent="0.3">
      <c r="A42" s="7" t="s">
        <v>39</v>
      </c>
      <c r="B42" s="10"/>
      <c r="C42" s="10"/>
      <c r="D42" s="15"/>
      <c r="E42" s="15"/>
      <c r="F42" s="10"/>
      <c r="G42" s="8"/>
      <c r="H42" s="8"/>
      <c r="I42" s="10"/>
      <c r="J42" s="10"/>
      <c r="K42" s="7" t="s">
        <v>30</v>
      </c>
      <c r="L42" s="13">
        <v>291688.44</v>
      </c>
      <c r="M42" s="13"/>
      <c r="N42" s="12"/>
      <c r="O42" s="12"/>
      <c r="P42" s="12"/>
      <c r="Q42" s="12"/>
      <c r="R42" s="12"/>
      <c r="S42" s="12"/>
      <c r="T42" s="12"/>
      <c r="U42" s="12"/>
      <c r="V42" s="11">
        <f t="shared" si="0"/>
        <v>291688.44</v>
      </c>
    </row>
    <row r="43" spans="1:22" ht="15.75" customHeight="1" thickBot="1" x14ac:dyDescent="0.3">
      <c r="A43" s="7" t="s">
        <v>39</v>
      </c>
      <c r="B43" s="10"/>
      <c r="C43" s="10"/>
      <c r="D43" s="15"/>
      <c r="E43" s="15"/>
      <c r="F43" s="10"/>
      <c r="G43" s="8"/>
      <c r="H43" s="8"/>
      <c r="I43" s="10"/>
      <c r="J43" s="10"/>
      <c r="K43" s="7" t="s">
        <v>31</v>
      </c>
      <c r="L43" s="13">
        <v>288346.59999999998</v>
      </c>
      <c r="M43" s="13"/>
      <c r="N43" s="12"/>
      <c r="O43" s="12"/>
      <c r="P43" s="12"/>
      <c r="Q43" s="12"/>
      <c r="R43" s="12"/>
      <c r="S43" s="12"/>
      <c r="T43" s="12"/>
      <c r="U43" s="12"/>
      <c r="V43" s="11">
        <f t="shared" si="0"/>
        <v>288346.59999999998</v>
      </c>
    </row>
    <row r="44" spans="1:22" ht="15.75" customHeight="1" thickBot="1" x14ac:dyDescent="0.3">
      <c r="A44" s="7" t="s">
        <v>39</v>
      </c>
      <c r="B44" s="10"/>
      <c r="C44" s="10"/>
      <c r="D44" s="15"/>
      <c r="E44" s="15"/>
      <c r="F44" s="10"/>
      <c r="G44" s="8"/>
      <c r="H44" s="8"/>
      <c r="I44" s="10"/>
      <c r="J44" s="10"/>
      <c r="K44" s="7" t="s">
        <v>32</v>
      </c>
      <c r="L44" s="13">
        <v>274349.93</v>
      </c>
      <c r="M44" s="13"/>
      <c r="N44" s="12"/>
      <c r="O44" s="12"/>
      <c r="P44" s="12"/>
      <c r="Q44" s="12"/>
      <c r="R44" s="12"/>
      <c r="S44" s="12"/>
      <c r="T44" s="12"/>
      <c r="U44" s="12"/>
      <c r="V44" s="11">
        <f t="shared" si="0"/>
        <v>274349.93</v>
      </c>
    </row>
    <row r="45" spans="1:22" ht="15.75" customHeight="1" thickBot="1" x14ac:dyDescent="0.3">
      <c r="A45" s="7" t="s">
        <v>39</v>
      </c>
      <c r="B45" s="10"/>
      <c r="C45" s="10"/>
      <c r="D45" s="15"/>
      <c r="E45" s="15"/>
      <c r="F45" s="10"/>
      <c r="G45" s="8"/>
      <c r="H45" s="8"/>
      <c r="I45" s="10"/>
      <c r="J45" s="10"/>
      <c r="K45" s="7" t="s">
        <v>33</v>
      </c>
      <c r="L45" s="13">
        <v>273796.05</v>
      </c>
      <c r="M45" s="13"/>
      <c r="N45" s="12"/>
      <c r="O45" s="12"/>
      <c r="P45" s="12"/>
      <c r="Q45" s="12"/>
      <c r="R45" s="12"/>
      <c r="S45" s="12"/>
      <c r="T45" s="12"/>
      <c r="U45" s="12"/>
      <c r="V45" s="11">
        <f t="shared" si="0"/>
        <v>273796.05</v>
      </c>
    </row>
    <row r="46" spans="1:22" ht="15.75" customHeight="1" thickBot="1" x14ac:dyDescent="0.3">
      <c r="A46" s="7" t="s">
        <v>39</v>
      </c>
      <c r="B46" s="10"/>
      <c r="C46" s="10"/>
      <c r="D46" s="15"/>
      <c r="E46" s="15"/>
      <c r="F46" s="10"/>
      <c r="G46" s="8"/>
      <c r="H46" s="8"/>
      <c r="I46" s="10"/>
      <c r="J46" s="10"/>
      <c r="K46" s="7" t="s">
        <v>35</v>
      </c>
      <c r="L46" s="13">
        <v>33066.32</v>
      </c>
      <c r="M46" s="13"/>
      <c r="N46" s="12"/>
      <c r="O46" s="12"/>
      <c r="P46" s="12"/>
      <c r="Q46" s="12"/>
      <c r="R46" s="12"/>
      <c r="S46" s="12"/>
      <c r="T46" s="12"/>
      <c r="U46" s="12"/>
      <c r="V46" s="11">
        <f t="shared" si="0"/>
        <v>33066.32</v>
      </c>
    </row>
    <row r="47" spans="1:22" ht="15.75" customHeight="1" thickBot="1" x14ac:dyDescent="0.3">
      <c r="A47" s="7" t="s">
        <v>39</v>
      </c>
      <c r="B47" s="10"/>
      <c r="C47" s="10"/>
      <c r="D47" s="15"/>
      <c r="E47" s="15"/>
      <c r="F47" s="10"/>
      <c r="G47" s="8"/>
      <c r="H47" s="8"/>
      <c r="I47" s="10"/>
      <c r="J47" s="10"/>
      <c r="K47" s="7" t="s">
        <v>38</v>
      </c>
      <c r="L47" s="13">
        <v>1430645.4</v>
      </c>
      <c r="M47" s="13"/>
      <c r="N47" s="12"/>
      <c r="O47" s="12"/>
      <c r="P47" s="12"/>
      <c r="Q47" s="12"/>
      <c r="R47" s="12"/>
      <c r="S47" s="12"/>
      <c r="T47" s="12"/>
      <c r="U47" s="12"/>
      <c r="V47" s="11">
        <f t="shared" si="0"/>
        <v>1430645.4</v>
      </c>
    </row>
    <row r="48" spans="1:22" ht="15.75" thickBot="1" x14ac:dyDescent="0.3">
      <c r="A48" s="7" t="s">
        <v>40</v>
      </c>
      <c r="B48" s="10">
        <v>15545897.640000001</v>
      </c>
      <c r="C48" s="10">
        <v>15038480.520000001</v>
      </c>
      <c r="D48" s="15">
        <v>289200.78999999998</v>
      </c>
      <c r="E48" s="15">
        <v>74827.42</v>
      </c>
      <c r="F48" s="10"/>
      <c r="G48" s="15">
        <v>28233483.780000001</v>
      </c>
      <c r="H48" s="15">
        <v>74827.42</v>
      </c>
      <c r="I48" s="10"/>
      <c r="J48" s="10">
        <v>598255.94000000006</v>
      </c>
      <c r="K48" s="7" t="s">
        <v>40</v>
      </c>
      <c r="L48" s="13">
        <v>14131152.84</v>
      </c>
      <c r="M48" s="13">
        <v>74827.42</v>
      </c>
      <c r="N48" s="12"/>
      <c r="O48" s="12"/>
      <c r="P48" s="12"/>
      <c r="Q48" s="12"/>
      <c r="R48" s="12"/>
      <c r="S48" s="12"/>
      <c r="T48" s="12"/>
      <c r="U48" s="12"/>
      <c r="V48" s="11">
        <f t="shared" si="0"/>
        <v>14205980.26</v>
      </c>
    </row>
    <row r="49" spans="1:22" ht="15.75" thickBot="1" x14ac:dyDescent="0.3">
      <c r="A49" s="7" t="s">
        <v>40</v>
      </c>
      <c r="B49" s="10"/>
      <c r="C49" s="10"/>
      <c r="D49" s="15"/>
      <c r="E49" s="15"/>
      <c r="F49" s="10"/>
      <c r="G49" s="15"/>
      <c r="H49" s="15"/>
      <c r="I49" s="10"/>
      <c r="J49" s="10"/>
      <c r="K49" s="7" t="s">
        <v>38</v>
      </c>
      <c r="L49" s="13">
        <v>207756.98</v>
      </c>
      <c r="M49" s="13"/>
      <c r="N49" s="12"/>
      <c r="O49" s="12"/>
      <c r="P49" s="12"/>
      <c r="Q49" s="12"/>
      <c r="R49" s="12"/>
      <c r="S49" s="12"/>
      <c r="T49" s="12"/>
      <c r="U49" s="12"/>
      <c r="V49" s="11">
        <f t="shared" si="0"/>
        <v>207756.98</v>
      </c>
    </row>
    <row r="50" spans="1:22" ht="15.75" thickBot="1" x14ac:dyDescent="0.3">
      <c r="A50" s="7" t="s">
        <v>40</v>
      </c>
      <c r="B50" s="10"/>
      <c r="C50" s="10"/>
      <c r="D50" s="15"/>
      <c r="E50" s="15"/>
      <c r="F50" s="10"/>
      <c r="G50" s="15"/>
      <c r="H50" s="15"/>
      <c r="I50" s="10"/>
      <c r="J50" s="10"/>
      <c r="K50" s="7" t="s">
        <v>39</v>
      </c>
      <c r="L50" s="13">
        <v>496628.51</v>
      </c>
      <c r="M50" s="13"/>
      <c r="N50" s="12"/>
      <c r="O50" s="12"/>
      <c r="P50" s="12"/>
      <c r="Q50" s="12"/>
      <c r="R50" s="12"/>
      <c r="S50" s="12"/>
      <c r="T50" s="12"/>
      <c r="U50" s="12"/>
      <c r="V50" s="11">
        <f t="shared" si="0"/>
        <v>496628.51</v>
      </c>
    </row>
    <row r="51" spans="1:22" ht="15.75" thickBot="1" x14ac:dyDescent="0.3">
      <c r="A51" s="16" t="s">
        <v>41</v>
      </c>
      <c r="B51" s="10">
        <v>14936836.5</v>
      </c>
      <c r="C51" s="10">
        <v>14429419.380000001</v>
      </c>
      <c r="D51" s="15">
        <v>4514503.13</v>
      </c>
      <c r="E51" s="15">
        <v>742574.44</v>
      </c>
      <c r="F51" s="10"/>
      <c r="G51" s="15">
        <v>3087383.7800000003</v>
      </c>
      <c r="H51" s="15">
        <v>742574.44</v>
      </c>
      <c r="I51" s="10"/>
      <c r="J51" s="10">
        <v>500439.02</v>
      </c>
      <c r="K51" s="16" t="s">
        <v>41</v>
      </c>
      <c r="L51" s="13">
        <v>14129419.379999999</v>
      </c>
      <c r="M51" s="13">
        <v>742574.44</v>
      </c>
      <c r="N51" s="12"/>
      <c r="O51" s="13">
        <v>731473.93</v>
      </c>
      <c r="P51" s="12"/>
      <c r="Q51" s="12"/>
      <c r="R51" s="12"/>
      <c r="S51" s="12"/>
      <c r="T51" s="12"/>
      <c r="U51" s="12"/>
      <c r="V51" s="11">
        <f t="shared" si="0"/>
        <v>14871993.819999998</v>
      </c>
    </row>
    <row r="52" spans="1:22" ht="15.75" thickBot="1" x14ac:dyDescent="0.3">
      <c r="A52" s="16" t="s">
        <v>41</v>
      </c>
      <c r="B52" s="8"/>
      <c r="C52" s="8"/>
      <c r="D52" s="9"/>
      <c r="E52" s="9"/>
      <c r="F52" s="8"/>
      <c r="G52" s="9"/>
      <c r="H52" s="9"/>
      <c r="I52" s="8"/>
      <c r="J52" s="8"/>
      <c r="K52" s="7" t="s">
        <v>36</v>
      </c>
      <c r="L52" s="17">
        <v>1135447.46</v>
      </c>
      <c r="M52" s="17"/>
      <c r="N52" s="18"/>
      <c r="O52" s="18"/>
      <c r="P52" s="18"/>
      <c r="Q52" s="18"/>
      <c r="R52" s="18"/>
      <c r="S52" s="18"/>
      <c r="T52" s="18"/>
      <c r="U52" s="18"/>
      <c r="V52" s="11">
        <f t="shared" si="0"/>
        <v>1135447.46</v>
      </c>
    </row>
    <row r="53" spans="1:22" ht="15.75" thickBot="1" x14ac:dyDescent="0.3">
      <c r="A53" s="16" t="s">
        <v>41</v>
      </c>
      <c r="B53" s="8"/>
      <c r="C53" s="8"/>
      <c r="D53" s="9"/>
      <c r="E53" s="9"/>
      <c r="F53" s="8"/>
      <c r="G53" s="9"/>
      <c r="H53" s="9"/>
      <c r="I53" s="8"/>
      <c r="J53" s="8"/>
      <c r="K53" s="7" t="s">
        <v>37</v>
      </c>
      <c r="L53" s="17">
        <v>1135447.46</v>
      </c>
      <c r="M53" s="17"/>
      <c r="N53" s="18"/>
      <c r="O53" s="18"/>
      <c r="P53" s="18"/>
      <c r="Q53" s="18"/>
      <c r="R53" s="18"/>
      <c r="S53" s="18"/>
      <c r="T53" s="18"/>
      <c r="U53" s="18"/>
      <c r="V53" s="11">
        <f t="shared" si="0"/>
        <v>1135447.46</v>
      </c>
    </row>
    <row r="54" spans="1:22" ht="15.75" thickBot="1" x14ac:dyDescent="0.3">
      <c r="A54" s="16" t="s">
        <v>41</v>
      </c>
      <c r="B54" s="8"/>
      <c r="C54" s="8"/>
      <c r="D54" s="9"/>
      <c r="E54" s="9"/>
      <c r="F54" s="8"/>
      <c r="G54" s="9"/>
      <c r="H54" s="9"/>
      <c r="I54" s="8"/>
      <c r="J54" s="8"/>
      <c r="K54" s="7" t="s">
        <v>40</v>
      </c>
      <c r="L54" s="13">
        <v>816488.8600000001</v>
      </c>
      <c r="M54" s="17"/>
      <c r="N54" s="18"/>
      <c r="O54" s="18"/>
      <c r="P54" s="18"/>
      <c r="Q54" s="18"/>
      <c r="R54" s="18"/>
      <c r="S54" s="18"/>
      <c r="T54" s="18"/>
      <c r="U54" s="18"/>
      <c r="V54" s="11">
        <f t="shared" si="0"/>
        <v>816488.8600000001</v>
      </c>
    </row>
    <row r="55" spans="1:22" ht="15.75" thickBot="1" x14ac:dyDescent="0.3">
      <c r="A55" s="19"/>
      <c r="B55" s="20">
        <f>SUM(B22:B54)</f>
        <v>169984566.25999999</v>
      </c>
      <c r="C55" s="20">
        <f t="shared" ref="C55:V55" si="1">SUM(C22:C54)</f>
        <v>164205761.56999999</v>
      </c>
      <c r="D55" s="20">
        <f t="shared" si="1"/>
        <v>161724422.02000001</v>
      </c>
      <c r="E55" s="20">
        <f t="shared" si="1"/>
        <v>13679602.76</v>
      </c>
      <c r="F55" s="20">
        <f t="shared" si="1"/>
        <v>0</v>
      </c>
      <c r="G55" s="20">
        <f t="shared" si="1"/>
        <v>158735718.72</v>
      </c>
      <c r="H55" s="20">
        <f t="shared" si="1"/>
        <v>13679602.76</v>
      </c>
      <c r="I55" s="20">
        <f t="shared" si="1"/>
        <v>0</v>
      </c>
      <c r="J55" s="20">
        <f t="shared" si="1"/>
        <v>11058248.550000001</v>
      </c>
      <c r="K55" s="20"/>
      <c r="L55" s="20">
        <f t="shared" si="1"/>
        <v>158735718.72</v>
      </c>
      <c r="M55" s="20">
        <f t="shared" si="1"/>
        <v>13679602.76</v>
      </c>
      <c r="N55" s="20">
        <f t="shared" si="1"/>
        <v>0</v>
      </c>
      <c r="O55" s="20">
        <f t="shared" si="1"/>
        <v>731473.93</v>
      </c>
      <c r="P55" s="20">
        <f t="shared" si="1"/>
        <v>1827.32</v>
      </c>
      <c r="Q55" s="20">
        <f t="shared" si="1"/>
        <v>0</v>
      </c>
      <c r="R55" s="20">
        <f t="shared" si="1"/>
        <v>29056.93</v>
      </c>
      <c r="S55" s="20">
        <f t="shared" si="1"/>
        <v>0</v>
      </c>
      <c r="T55" s="20">
        <f t="shared" si="1"/>
        <v>290383.56</v>
      </c>
      <c r="U55" s="20">
        <f t="shared" si="1"/>
        <v>0</v>
      </c>
      <c r="V55" s="20">
        <f t="shared" si="1"/>
        <v>172734761.97000003</v>
      </c>
    </row>
    <row r="56" spans="1:22" x14ac:dyDescent="0.25">
      <c r="A56" s="21"/>
      <c r="B56" s="21"/>
      <c r="C56" s="22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</row>
    <row r="57" spans="1:22" ht="43.5" customHeight="1" x14ac:dyDescent="0.25">
      <c r="A57" s="53" t="s">
        <v>42</v>
      </c>
      <c r="B57" s="53"/>
      <c r="C57" s="53"/>
      <c r="D57" s="53"/>
      <c r="E57" s="53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</row>
    <row r="58" spans="1:22" ht="15" customHeight="1" x14ac:dyDescent="0.25">
      <c r="A58" s="52" t="s">
        <v>43</v>
      </c>
      <c r="B58" s="52"/>
      <c r="C58" s="52"/>
      <c r="D58" s="52"/>
      <c r="E58" s="52"/>
      <c r="F58" s="21"/>
      <c r="G58" s="21"/>
      <c r="H58" s="23"/>
      <c r="I58" s="23"/>
      <c r="J58" s="23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</row>
    <row r="59" spans="1:22" x14ac:dyDescent="0.25">
      <c r="A59" s="52"/>
      <c r="B59" s="52"/>
      <c r="C59" s="52"/>
      <c r="D59" s="52"/>
      <c r="E59" s="52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</row>
    <row r="60" spans="1:22" ht="33.75" customHeight="1" x14ac:dyDescent="0.25">
      <c r="A60" s="47" t="s">
        <v>44</v>
      </c>
      <c r="B60" s="47"/>
      <c r="C60" s="47"/>
      <c r="D60" s="47"/>
      <c r="E60" s="47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</row>
    <row r="61" spans="1:22" ht="15" customHeight="1" x14ac:dyDescent="0.25">
      <c r="A61" s="47" t="s">
        <v>45</v>
      </c>
      <c r="B61" s="47"/>
      <c r="C61" s="47"/>
      <c r="D61" s="47"/>
      <c r="E61" s="47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</row>
    <row r="62" spans="1:22" ht="15" customHeight="1" x14ac:dyDescent="0.25">
      <c r="A62" s="47" t="s">
        <v>46</v>
      </c>
      <c r="B62" s="47"/>
      <c r="C62" s="47"/>
      <c r="D62" s="47"/>
      <c r="E62" s="47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</row>
    <row r="63" spans="1:22" ht="15" customHeight="1" x14ac:dyDescent="0.25">
      <c r="A63" s="47" t="s">
        <v>47</v>
      </c>
      <c r="B63" s="47"/>
      <c r="C63" s="47"/>
      <c r="D63" s="47"/>
      <c r="E63" s="47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</row>
    <row r="64" spans="1:22" x14ac:dyDescent="0.25">
      <c r="A64" s="21"/>
      <c r="B64" s="21"/>
      <c r="C64" s="22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</row>
    <row r="65" spans="1:22" ht="15.75" customHeight="1" x14ac:dyDescent="0.25">
      <c r="A65" s="53" t="s">
        <v>48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</row>
    <row r="66" spans="1:22" ht="39.75" customHeight="1" x14ac:dyDescent="0.25">
      <c r="A66" s="52" t="s">
        <v>43</v>
      </c>
      <c r="B66" s="52"/>
      <c r="C66" s="52"/>
      <c r="D66" s="52"/>
      <c r="E66" s="52"/>
      <c r="F66" s="24" t="s">
        <v>49</v>
      </c>
      <c r="G66" s="24" t="s">
        <v>50</v>
      </c>
      <c r="H66" s="24" t="s">
        <v>51</v>
      </c>
      <c r="I66" s="24" t="s">
        <v>52</v>
      </c>
      <c r="J66" s="24" t="s">
        <v>53</v>
      </c>
      <c r="K66" s="24" t="s">
        <v>54</v>
      </c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</row>
    <row r="67" spans="1:22" ht="39.75" customHeight="1" x14ac:dyDescent="0.25">
      <c r="A67" s="47" t="s">
        <v>55</v>
      </c>
      <c r="B67" s="47"/>
      <c r="C67" s="47"/>
      <c r="D67" s="47"/>
      <c r="E67" s="47"/>
      <c r="F67" s="25">
        <v>465591.56</v>
      </c>
      <c r="G67" s="26" t="s">
        <v>56</v>
      </c>
      <c r="H67" s="27">
        <v>201800010008207</v>
      </c>
      <c r="I67" s="28">
        <v>45293</v>
      </c>
      <c r="J67" s="28">
        <v>45293</v>
      </c>
      <c r="K67" s="29" t="s">
        <v>57</v>
      </c>
      <c r="L67" s="21"/>
      <c r="M67" s="21"/>
      <c r="N67" s="21"/>
      <c r="O67" s="21"/>
      <c r="P67" s="30"/>
      <c r="Q67" s="21"/>
      <c r="R67" s="21"/>
      <c r="S67" s="21"/>
      <c r="T67" s="21"/>
      <c r="U67" s="21"/>
      <c r="V67" s="21"/>
    </row>
    <row r="68" spans="1:22" ht="39.75" customHeight="1" x14ac:dyDescent="0.25">
      <c r="A68" s="47" t="s">
        <v>55</v>
      </c>
      <c r="B68" s="47"/>
      <c r="C68" s="47"/>
      <c r="D68" s="47"/>
      <c r="E68" s="47"/>
      <c r="F68" s="25">
        <v>423794.91</v>
      </c>
      <c r="G68" s="26" t="s">
        <v>56</v>
      </c>
      <c r="H68" s="27">
        <v>201800010008207</v>
      </c>
      <c r="I68" s="28">
        <v>45324</v>
      </c>
      <c r="J68" s="28">
        <v>45324</v>
      </c>
      <c r="K68" s="29" t="s">
        <v>57</v>
      </c>
      <c r="L68" s="21"/>
      <c r="M68" s="21"/>
      <c r="N68" s="21"/>
      <c r="O68" s="21"/>
      <c r="P68" s="30"/>
      <c r="Q68" s="21"/>
      <c r="R68" s="21"/>
      <c r="S68" s="21"/>
      <c r="T68" s="21"/>
      <c r="U68" s="21"/>
      <c r="V68" s="21"/>
    </row>
    <row r="69" spans="1:22" ht="39.75" customHeight="1" x14ac:dyDescent="0.25">
      <c r="A69" s="47" t="s">
        <v>55</v>
      </c>
      <c r="B69" s="47"/>
      <c r="C69" s="47"/>
      <c r="D69" s="47"/>
      <c r="E69" s="47"/>
      <c r="F69" s="25">
        <v>31895.32</v>
      </c>
      <c r="G69" s="26" t="s">
        <v>56</v>
      </c>
      <c r="H69" s="27">
        <v>201800010008207</v>
      </c>
      <c r="I69" s="28">
        <v>45261</v>
      </c>
      <c r="J69" s="28">
        <v>45352</v>
      </c>
      <c r="K69" s="29" t="s">
        <v>57</v>
      </c>
      <c r="L69" s="21"/>
      <c r="M69" s="21"/>
      <c r="N69" s="21"/>
      <c r="O69" s="21"/>
      <c r="P69" s="30"/>
      <c r="Q69" s="21"/>
      <c r="R69" s="21"/>
      <c r="S69" s="21"/>
      <c r="T69" s="21"/>
      <c r="U69" s="21"/>
      <c r="V69" s="21"/>
    </row>
    <row r="70" spans="1:22" ht="39.75" customHeight="1" x14ac:dyDescent="0.25">
      <c r="A70" s="47" t="s">
        <v>55</v>
      </c>
      <c r="B70" s="47"/>
      <c r="C70" s="47"/>
      <c r="D70" s="47"/>
      <c r="E70" s="47"/>
      <c r="F70" s="25">
        <v>427371.43</v>
      </c>
      <c r="G70" s="26" t="s">
        <v>56</v>
      </c>
      <c r="H70" s="27">
        <v>201800010008207</v>
      </c>
      <c r="I70" s="28">
        <v>45352</v>
      </c>
      <c r="J70" s="28">
        <v>45352</v>
      </c>
      <c r="K70" s="29" t="s">
        <v>57</v>
      </c>
      <c r="L70" s="21"/>
      <c r="M70" s="21"/>
      <c r="N70" s="21"/>
      <c r="O70" s="21"/>
      <c r="P70" s="30"/>
      <c r="Q70" s="21"/>
      <c r="R70" s="21"/>
      <c r="S70" s="21"/>
      <c r="T70" s="21"/>
      <c r="U70" s="21"/>
      <c r="V70" s="21"/>
    </row>
    <row r="71" spans="1:22" ht="39.75" customHeight="1" x14ac:dyDescent="0.25">
      <c r="A71" s="47" t="s">
        <v>55</v>
      </c>
      <c r="B71" s="47"/>
      <c r="C71" s="47"/>
      <c r="D71" s="47"/>
      <c r="E71" s="47"/>
      <c r="F71" s="25">
        <v>19537.810000000001</v>
      </c>
      <c r="G71" s="26" t="s">
        <v>56</v>
      </c>
      <c r="H71" s="27">
        <v>201800010008207</v>
      </c>
      <c r="I71" s="28">
        <v>45352</v>
      </c>
      <c r="J71" s="28">
        <v>45383</v>
      </c>
      <c r="K71" s="29" t="s">
        <v>57</v>
      </c>
      <c r="L71" s="21"/>
      <c r="M71" s="21"/>
      <c r="N71" s="21"/>
      <c r="O71" s="21"/>
      <c r="P71" s="30"/>
      <c r="Q71" s="21"/>
      <c r="R71" s="21"/>
      <c r="S71" s="21"/>
      <c r="T71" s="21"/>
      <c r="U71" s="21"/>
      <c r="V71" s="21"/>
    </row>
    <row r="72" spans="1:22" ht="39.75" customHeight="1" x14ac:dyDescent="0.25">
      <c r="A72" s="47" t="s">
        <v>55</v>
      </c>
      <c r="B72" s="47"/>
      <c r="C72" s="47"/>
      <c r="D72" s="47"/>
      <c r="E72" s="47"/>
      <c r="F72" s="25">
        <v>425974.6</v>
      </c>
      <c r="G72" s="26" t="s">
        <v>56</v>
      </c>
      <c r="H72" s="27">
        <v>202100010024770</v>
      </c>
      <c r="I72" s="28">
        <v>45383</v>
      </c>
      <c r="J72" s="28">
        <v>45383</v>
      </c>
      <c r="K72" s="29" t="s">
        <v>57</v>
      </c>
      <c r="L72" s="21"/>
      <c r="M72" s="21"/>
      <c r="N72" s="21"/>
      <c r="O72" s="21"/>
      <c r="P72" s="30"/>
      <c r="Q72" s="21"/>
      <c r="R72" s="21"/>
      <c r="S72" s="21"/>
      <c r="T72" s="21"/>
      <c r="U72" s="21"/>
      <c r="V72" s="21"/>
    </row>
    <row r="73" spans="1:22" ht="39.75" customHeight="1" x14ac:dyDescent="0.25">
      <c r="A73" s="47" t="s">
        <v>55</v>
      </c>
      <c r="B73" s="47"/>
      <c r="C73" s="47"/>
      <c r="D73" s="47"/>
      <c r="E73" s="47"/>
      <c r="F73" s="25">
        <v>402264.33</v>
      </c>
      <c r="G73" s="26" t="s">
        <v>56</v>
      </c>
      <c r="H73" s="27">
        <v>202100010024770</v>
      </c>
      <c r="I73" s="28">
        <v>45413</v>
      </c>
      <c r="J73" s="28">
        <v>45413</v>
      </c>
      <c r="K73" s="29" t="s">
        <v>57</v>
      </c>
      <c r="L73" s="21"/>
      <c r="M73" s="21"/>
      <c r="N73" s="21"/>
      <c r="O73" s="21"/>
      <c r="P73" s="30"/>
      <c r="Q73" s="21"/>
      <c r="R73" s="21"/>
      <c r="S73" s="21"/>
      <c r="T73" s="21"/>
      <c r="U73" s="21"/>
      <c r="V73" s="21"/>
    </row>
    <row r="74" spans="1:22" ht="39.75" customHeight="1" x14ac:dyDescent="0.25">
      <c r="A74" s="47" t="s">
        <v>55</v>
      </c>
      <c r="B74" s="47"/>
      <c r="C74" s="47"/>
      <c r="D74" s="47"/>
      <c r="E74" s="47"/>
      <c r="F74" s="25">
        <v>449524.88</v>
      </c>
      <c r="G74" s="26" t="s">
        <v>56</v>
      </c>
      <c r="H74" s="27">
        <v>202100010024770</v>
      </c>
      <c r="I74" s="28">
        <v>45444</v>
      </c>
      <c r="J74" s="28">
        <v>45444</v>
      </c>
      <c r="K74" s="29" t="s">
        <v>58</v>
      </c>
      <c r="L74" s="21"/>
      <c r="M74" s="21"/>
      <c r="N74" s="21"/>
      <c r="O74" s="21"/>
      <c r="P74" s="30"/>
      <c r="Q74" s="21"/>
      <c r="R74" s="21"/>
      <c r="S74" s="21"/>
      <c r="T74" s="21"/>
      <c r="U74" s="21"/>
      <c r="V74" s="21"/>
    </row>
    <row r="75" spans="1:22" ht="39.75" customHeight="1" x14ac:dyDescent="0.25">
      <c r="A75" s="47" t="s">
        <v>55</v>
      </c>
      <c r="B75" s="47"/>
      <c r="C75" s="47"/>
      <c r="D75" s="47"/>
      <c r="E75" s="47"/>
      <c r="F75" s="25">
        <v>466941.46</v>
      </c>
      <c r="G75" s="26" t="s">
        <v>56</v>
      </c>
      <c r="H75" s="27">
        <v>202100010024770</v>
      </c>
      <c r="I75" s="28">
        <v>45475</v>
      </c>
      <c r="J75" s="28">
        <v>45475</v>
      </c>
      <c r="K75" s="29" t="s">
        <v>58</v>
      </c>
      <c r="L75" s="21"/>
      <c r="M75" s="21"/>
      <c r="N75" s="21"/>
      <c r="O75" s="21"/>
      <c r="P75" s="30"/>
      <c r="Q75" s="21"/>
      <c r="R75" s="21"/>
      <c r="S75" s="21"/>
      <c r="T75" s="21"/>
      <c r="U75" s="21"/>
      <c r="V75" s="21"/>
    </row>
    <row r="76" spans="1:22" ht="39.75" customHeight="1" x14ac:dyDescent="0.25">
      <c r="A76" s="47" t="s">
        <v>55</v>
      </c>
      <c r="B76" s="47"/>
      <c r="C76" s="47"/>
      <c r="D76" s="47"/>
      <c r="E76" s="47"/>
      <c r="F76" s="25">
        <v>428729.36</v>
      </c>
      <c r="G76" s="26" t="s">
        <v>56</v>
      </c>
      <c r="H76" s="27">
        <v>202100010024770</v>
      </c>
      <c r="I76" s="28">
        <v>45507</v>
      </c>
      <c r="J76" s="28">
        <v>45507</v>
      </c>
      <c r="K76" s="29" t="s">
        <v>58</v>
      </c>
      <c r="L76" s="21"/>
      <c r="M76" s="21"/>
      <c r="N76" s="21"/>
      <c r="O76" s="21"/>
      <c r="P76" s="30"/>
      <c r="Q76" s="21"/>
      <c r="R76" s="21"/>
      <c r="S76" s="21"/>
      <c r="T76" s="21"/>
      <c r="U76" s="21"/>
      <c r="V76" s="21"/>
    </row>
    <row r="77" spans="1:22" ht="39.75" customHeight="1" x14ac:dyDescent="0.25">
      <c r="A77" s="47" t="s">
        <v>55</v>
      </c>
      <c r="B77" s="47"/>
      <c r="C77" s="47"/>
      <c r="D77" s="47"/>
      <c r="E77" s="47"/>
      <c r="F77" s="25">
        <v>472950.37</v>
      </c>
      <c r="G77" s="26" t="s">
        <v>56</v>
      </c>
      <c r="H77" s="31">
        <v>202100010054420</v>
      </c>
      <c r="I77" s="28">
        <v>45539</v>
      </c>
      <c r="J77" s="28">
        <v>45539</v>
      </c>
      <c r="K77" s="29" t="s">
        <v>59</v>
      </c>
      <c r="L77" s="21"/>
      <c r="M77" s="21"/>
      <c r="N77" s="21"/>
      <c r="O77" s="21"/>
      <c r="P77" s="30"/>
      <c r="Q77" s="21"/>
      <c r="R77" s="21"/>
      <c r="S77" s="21"/>
      <c r="T77" s="21"/>
      <c r="U77" s="21"/>
      <c r="V77" s="21"/>
    </row>
    <row r="78" spans="1:22" ht="39.75" customHeight="1" x14ac:dyDescent="0.25">
      <c r="A78" s="47" t="s">
        <v>55</v>
      </c>
      <c r="B78" s="47"/>
      <c r="C78" s="47"/>
      <c r="D78" s="47"/>
      <c r="E78" s="47"/>
      <c r="F78" s="25">
        <v>472950.37</v>
      </c>
      <c r="G78" s="26" t="s">
        <v>56</v>
      </c>
      <c r="H78" s="31">
        <v>202100010054420</v>
      </c>
      <c r="I78" s="28">
        <v>45566</v>
      </c>
      <c r="J78" s="28">
        <v>45566</v>
      </c>
      <c r="K78" s="29" t="s">
        <v>59</v>
      </c>
      <c r="L78" s="21"/>
      <c r="M78" s="21"/>
      <c r="N78" s="21"/>
      <c r="O78" s="21"/>
      <c r="P78" s="30"/>
      <c r="Q78" s="21"/>
      <c r="R78" s="21"/>
      <c r="S78" s="21"/>
      <c r="T78" s="21"/>
      <c r="U78" s="21"/>
      <c r="V78" s="21"/>
    </row>
    <row r="79" spans="1:22" ht="39.75" customHeight="1" x14ac:dyDescent="0.25">
      <c r="A79" s="47" t="s">
        <v>55</v>
      </c>
      <c r="B79" s="47"/>
      <c r="C79" s="47"/>
      <c r="D79" s="47"/>
      <c r="E79" s="47"/>
      <c r="F79" s="25">
        <v>472950.37</v>
      </c>
      <c r="G79" s="26" t="s">
        <v>56</v>
      </c>
      <c r="H79" s="31">
        <v>202100010054420</v>
      </c>
      <c r="I79" s="28">
        <v>45597</v>
      </c>
      <c r="J79" s="28">
        <v>45597</v>
      </c>
      <c r="K79" s="29" t="s">
        <v>59</v>
      </c>
      <c r="L79" s="21"/>
      <c r="M79" s="21"/>
      <c r="N79" s="21"/>
      <c r="O79" s="21"/>
      <c r="P79" s="30"/>
      <c r="Q79" s="21"/>
      <c r="R79" s="21"/>
      <c r="S79" s="21"/>
      <c r="T79" s="21"/>
      <c r="U79" s="21"/>
      <c r="V79" s="21"/>
    </row>
    <row r="80" spans="1:22" ht="39.75" customHeight="1" x14ac:dyDescent="0.25">
      <c r="A80" s="47" t="s">
        <v>55</v>
      </c>
      <c r="B80" s="47"/>
      <c r="C80" s="47"/>
      <c r="D80" s="47"/>
      <c r="E80" s="47"/>
      <c r="F80" s="25">
        <v>472950.37</v>
      </c>
      <c r="G80" s="26" t="s">
        <v>56</v>
      </c>
      <c r="H80" s="31">
        <v>202100010054420</v>
      </c>
      <c r="I80" s="28">
        <v>45627</v>
      </c>
      <c r="J80" s="28">
        <v>45627</v>
      </c>
      <c r="K80" s="29" t="s">
        <v>59</v>
      </c>
      <c r="L80" s="21"/>
      <c r="M80" s="21"/>
      <c r="N80" s="21"/>
      <c r="O80" s="21"/>
      <c r="P80" s="30"/>
      <c r="Q80" s="21"/>
      <c r="R80" s="21"/>
      <c r="S80" s="21"/>
      <c r="T80" s="21"/>
      <c r="U80" s="21"/>
      <c r="V80" s="21"/>
    </row>
    <row r="81" spans="1:22" ht="39.75" customHeight="1" x14ac:dyDescent="0.25">
      <c r="A81" s="47" t="s">
        <v>60</v>
      </c>
      <c r="B81" s="47"/>
      <c r="C81" s="47"/>
      <c r="D81" s="47"/>
      <c r="E81" s="47"/>
      <c r="F81" s="25">
        <f>7358.81</f>
        <v>7358.81</v>
      </c>
      <c r="G81" s="26" t="s">
        <v>56</v>
      </c>
      <c r="H81" s="27">
        <v>201800010008207</v>
      </c>
      <c r="I81" s="28">
        <v>45293</v>
      </c>
      <c r="J81" s="28">
        <v>45324</v>
      </c>
      <c r="K81" s="29" t="s">
        <v>57</v>
      </c>
      <c r="L81" s="21"/>
      <c r="M81" s="21"/>
      <c r="N81" s="21"/>
      <c r="O81" s="21"/>
      <c r="P81" s="30"/>
      <c r="Q81" s="21"/>
      <c r="R81" s="21"/>
      <c r="S81" s="21"/>
      <c r="T81" s="21"/>
      <c r="U81" s="21"/>
      <c r="V81" s="21"/>
    </row>
    <row r="82" spans="1:22" ht="39.75" customHeight="1" x14ac:dyDescent="0.25">
      <c r="A82" s="47" t="s">
        <v>60</v>
      </c>
      <c r="B82" s="47"/>
      <c r="C82" s="47"/>
      <c r="D82" s="47"/>
      <c r="E82" s="47"/>
      <c r="F82" s="25">
        <v>49155.46</v>
      </c>
      <c r="G82" s="26" t="s">
        <v>56</v>
      </c>
      <c r="H82" s="27">
        <v>201800010008207</v>
      </c>
      <c r="I82" s="28">
        <v>45324</v>
      </c>
      <c r="J82" s="28">
        <v>45324</v>
      </c>
      <c r="K82" s="29" t="s">
        <v>57</v>
      </c>
      <c r="L82" s="21"/>
      <c r="M82" s="21"/>
      <c r="N82" s="21"/>
      <c r="O82" s="21"/>
      <c r="P82" s="30"/>
      <c r="Q82" s="21"/>
      <c r="R82" s="21"/>
      <c r="S82" s="21"/>
      <c r="T82" s="21"/>
      <c r="U82" s="21"/>
      <c r="V82" s="21"/>
    </row>
    <row r="83" spans="1:22" ht="39.75" customHeight="1" x14ac:dyDescent="0.25">
      <c r="A83" s="47" t="s">
        <v>60</v>
      </c>
      <c r="B83" s="47"/>
      <c r="C83" s="47"/>
      <c r="D83" s="47"/>
      <c r="E83" s="47"/>
      <c r="F83" s="25">
        <v>26041.13</v>
      </c>
      <c r="G83" s="26" t="s">
        <v>56</v>
      </c>
      <c r="H83" s="27">
        <v>201800010008207</v>
      </c>
      <c r="I83" s="28">
        <v>45352</v>
      </c>
      <c r="J83" s="28">
        <v>45352</v>
      </c>
      <c r="K83" s="29" t="s">
        <v>57</v>
      </c>
      <c r="L83" s="21"/>
      <c r="M83" s="21"/>
      <c r="N83" s="21"/>
      <c r="O83" s="21"/>
      <c r="P83" s="30"/>
      <c r="Q83" s="21"/>
      <c r="R83" s="21"/>
      <c r="S83" s="21"/>
      <c r="T83" s="21"/>
      <c r="U83" s="21"/>
      <c r="V83" s="21"/>
    </row>
    <row r="84" spans="1:22" ht="39.75" customHeight="1" x14ac:dyDescent="0.25">
      <c r="A84" s="47" t="s">
        <v>60</v>
      </c>
      <c r="B84" s="47"/>
      <c r="C84" s="47"/>
      <c r="D84" s="47"/>
      <c r="E84" s="47"/>
      <c r="F84" s="25">
        <v>46975.77</v>
      </c>
      <c r="G84" s="26" t="s">
        <v>56</v>
      </c>
      <c r="H84" s="27">
        <v>202100010024770</v>
      </c>
      <c r="I84" s="28">
        <v>45384</v>
      </c>
      <c r="J84" s="28">
        <v>45384</v>
      </c>
      <c r="K84" s="29" t="s">
        <v>57</v>
      </c>
      <c r="L84" s="21"/>
      <c r="M84" s="21"/>
      <c r="N84" s="21"/>
      <c r="O84" s="21"/>
      <c r="P84" s="30"/>
      <c r="Q84" s="21"/>
      <c r="R84" s="21"/>
      <c r="S84" s="21"/>
      <c r="T84" s="21"/>
      <c r="U84" s="21"/>
      <c r="V84" s="21"/>
    </row>
    <row r="85" spans="1:22" ht="39.75" customHeight="1" x14ac:dyDescent="0.25">
      <c r="A85" s="47" t="s">
        <v>60</v>
      </c>
      <c r="B85" s="47"/>
      <c r="C85" s="47"/>
      <c r="D85" s="47"/>
      <c r="E85" s="47"/>
      <c r="F85" s="25">
        <v>70686.039999999994</v>
      </c>
      <c r="G85" s="26" t="s">
        <v>56</v>
      </c>
      <c r="H85" s="27">
        <v>202100010024770</v>
      </c>
      <c r="I85" s="28">
        <v>45413</v>
      </c>
      <c r="J85" s="28">
        <v>45413</v>
      </c>
      <c r="K85" s="29" t="s">
        <v>58</v>
      </c>
      <c r="L85" s="21"/>
      <c r="M85" s="21"/>
      <c r="N85" s="21"/>
      <c r="O85" s="21"/>
      <c r="P85" s="30"/>
      <c r="Q85" s="21"/>
      <c r="R85" s="21"/>
      <c r="S85" s="21"/>
      <c r="T85" s="21"/>
      <c r="U85" s="21"/>
      <c r="V85" s="21"/>
    </row>
    <row r="86" spans="1:22" ht="39.75" customHeight="1" x14ac:dyDescent="0.25">
      <c r="A86" s="47" t="s">
        <v>60</v>
      </c>
      <c r="B86" s="47"/>
      <c r="C86" s="47"/>
      <c r="D86" s="47"/>
      <c r="E86" s="47"/>
      <c r="F86" s="32">
        <v>23425.49</v>
      </c>
      <c r="G86" s="26" t="s">
        <v>56</v>
      </c>
      <c r="H86" s="27">
        <v>202100010024770</v>
      </c>
      <c r="I86" s="28">
        <v>45444</v>
      </c>
      <c r="J86" s="28">
        <v>45444</v>
      </c>
      <c r="K86" s="29" t="s">
        <v>58</v>
      </c>
      <c r="L86" s="21"/>
      <c r="M86" s="21"/>
      <c r="N86" s="21"/>
      <c r="O86" s="21"/>
      <c r="P86" s="30"/>
      <c r="Q86" s="21"/>
      <c r="R86" s="21"/>
      <c r="S86" s="21"/>
      <c r="T86" s="21"/>
      <c r="U86" s="21"/>
      <c r="V86" s="21"/>
    </row>
    <row r="87" spans="1:22" ht="39.75" customHeight="1" x14ac:dyDescent="0.25">
      <c r="A87" s="47" t="s">
        <v>60</v>
      </c>
      <c r="B87" s="47"/>
      <c r="C87" s="47"/>
      <c r="D87" s="47"/>
      <c r="E87" s="47"/>
      <c r="F87" s="25">
        <v>6008.91</v>
      </c>
      <c r="G87" s="26" t="s">
        <v>56</v>
      </c>
      <c r="H87" s="27">
        <v>202100010024770</v>
      </c>
      <c r="I87" s="28">
        <v>45475</v>
      </c>
      <c r="J87" s="28">
        <v>45475</v>
      </c>
      <c r="K87" s="29" t="s">
        <v>58</v>
      </c>
      <c r="L87" s="21"/>
      <c r="M87" s="21"/>
      <c r="N87" s="21"/>
      <c r="O87" s="21"/>
      <c r="P87" s="30"/>
      <c r="Q87" s="21"/>
      <c r="R87" s="21"/>
      <c r="S87" s="21"/>
      <c r="T87" s="21"/>
      <c r="U87" s="21"/>
      <c r="V87" s="21"/>
    </row>
    <row r="88" spans="1:22" ht="39.75" customHeight="1" x14ac:dyDescent="0.25">
      <c r="A88" s="47" t="s">
        <v>60</v>
      </c>
      <c r="B88" s="47"/>
      <c r="C88" s="47"/>
      <c r="D88" s="47"/>
      <c r="E88" s="47"/>
      <c r="F88" s="25">
        <v>44221.01</v>
      </c>
      <c r="G88" s="26" t="s">
        <v>56</v>
      </c>
      <c r="H88" s="27">
        <v>202100010024770</v>
      </c>
      <c r="I88" s="28">
        <v>45507</v>
      </c>
      <c r="J88" s="28">
        <v>45507</v>
      </c>
      <c r="K88" s="29" t="s">
        <v>58</v>
      </c>
      <c r="L88" s="21"/>
      <c r="M88" s="21"/>
      <c r="N88" s="21"/>
      <c r="O88" s="21"/>
      <c r="P88" s="30"/>
      <c r="Q88" s="21"/>
      <c r="R88" s="21"/>
      <c r="S88" s="21"/>
      <c r="T88" s="21"/>
      <c r="U88" s="21"/>
      <c r="V88" s="21"/>
    </row>
    <row r="89" spans="1:22" ht="39.75" customHeight="1" x14ac:dyDescent="0.25">
      <c r="A89" s="47" t="s">
        <v>61</v>
      </c>
      <c r="B89" s="47"/>
      <c r="C89" s="47"/>
      <c r="D89" s="47"/>
      <c r="E89" s="47"/>
      <c r="F89" s="25">
        <v>97807.09</v>
      </c>
      <c r="G89" s="26" t="s">
        <v>56</v>
      </c>
      <c r="H89" s="27">
        <v>201800010008207</v>
      </c>
      <c r="I89" s="28">
        <v>45293</v>
      </c>
      <c r="J89" s="28">
        <v>45293</v>
      </c>
      <c r="K89" s="29" t="s">
        <v>57</v>
      </c>
      <c r="L89" s="21"/>
      <c r="M89" s="21"/>
      <c r="N89" s="21"/>
      <c r="O89" s="21"/>
      <c r="P89" s="30"/>
      <c r="Q89" s="21"/>
      <c r="R89" s="21"/>
      <c r="S89" s="21"/>
      <c r="T89" s="21"/>
      <c r="U89" s="21"/>
      <c r="V89" s="21"/>
    </row>
    <row r="90" spans="1:22" ht="39.75" customHeight="1" x14ac:dyDescent="0.25">
      <c r="A90" s="47" t="s">
        <v>61</v>
      </c>
      <c r="B90" s="47"/>
      <c r="C90" s="47"/>
      <c r="D90" s="47"/>
      <c r="E90" s="47"/>
      <c r="F90" s="25">
        <v>95589.8</v>
      </c>
      <c r="G90" s="26" t="s">
        <v>56</v>
      </c>
      <c r="H90" s="27">
        <v>201800010008207</v>
      </c>
      <c r="I90" s="28">
        <v>45324</v>
      </c>
      <c r="J90" s="28">
        <v>45324</v>
      </c>
      <c r="K90" s="29" t="s">
        <v>57</v>
      </c>
      <c r="L90" s="21"/>
      <c r="M90" s="21"/>
      <c r="N90" s="21"/>
      <c r="O90" s="21"/>
      <c r="P90" s="30"/>
      <c r="Q90" s="21"/>
      <c r="R90" s="21"/>
      <c r="S90" s="21"/>
      <c r="T90" s="21"/>
      <c r="U90" s="21"/>
      <c r="V90" s="21"/>
    </row>
    <row r="91" spans="1:22" ht="39.75" customHeight="1" x14ac:dyDescent="0.25">
      <c r="A91" s="47" t="s">
        <v>61</v>
      </c>
      <c r="B91" s="47"/>
      <c r="C91" s="47"/>
      <c r="D91" s="47"/>
      <c r="E91" s="47"/>
      <c r="F91" s="25">
        <v>146587.44</v>
      </c>
      <c r="G91" s="26" t="s">
        <v>56</v>
      </c>
      <c r="H91" s="27">
        <v>201800010008207</v>
      </c>
      <c r="I91" s="28">
        <v>45352</v>
      </c>
      <c r="J91" s="28">
        <v>45352</v>
      </c>
      <c r="K91" s="29" t="s">
        <v>57</v>
      </c>
      <c r="L91" s="21"/>
      <c r="M91" s="21"/>
      <c r="N91" s="21"/>
      <c r="O91" s="21"/>
      <c r="P91" s="30"/>
      <c r="Q91" s="21"/>
      <c r="R91" s="21"/>
      <c r="S91" s="21"/>
      <c r="T91" s="21"/>
      <c r="U91" s="21"/>
      <c r="V91" s="21"/>
    </row>
    <row r="92" spans="1:22" ht="39.75" customHeight="1" x14ac:dyDescent="0.25">
      <c r="A92" s="47" t="s">
        <v>61</v>
      </c>
      <c r="B92" s="47"/>
      <c r="C92" s="47"/>
      <c r="D92" s="47"/>
      <c r="E92" s="47"/>
      <c r="F92" s="25">
        <v>77366.83</v>
      </c>
      <c r="G92" s="26" t="s">
        <v>56</v>
      </c>
      <c r="H92" s="27">
        <v>202100010024770</v>
      </c>
      <c r="I92" s="28">
        <v>45384</v>
      </c>
      <c r="J92" s="28">
        <v>45384</v>
      </c>
      <c r="K92" s="29" t="s">
        <v>57</v>
      </c>
      <c r="L92" s="21"/>
      <c r="M92" s="21"/>
      <c r="N92" s="21"/>
      <c r="O92" s="21"/>
      <c r="P92" s="30"/>
      <c r="Q92" s="21"/>
      <c r="R92" s="21"/>
      <c r="S92" s="21"/>
      <c r="T92" s="21"/>
      <c r="U92" s="21"/>
      <c r="V92" s="21"/>
    </row>
    <row r="93" spans="1:22" ht="39.75" customHeight="1" x14ac:dyDescent="0.25">
      <c r="A93" s="47" t="s">
        <v>61</v>
      </c>
      <c r="B93" s="47"/>
      <c r="C93" s="47"/>
      <c r="D93" s="47"/>
      <c r="E93" s="47"/>
      <c r="F93" s="25">
        <v>124554.15</v>
      </c>
      <c r="G93" s="26" t="s">
        <v>56</v>
      </c>
      <c r="H93" s="27">
        <v>202100010024770</v>
      </c>
      <c r="I93" s="28">
        <v>45413</v>
      </c>
      <c r="J93" s="28">
        <v>45413</v>
      </c>
      <c r="K93" s="29" t="s">
        <v>57</v>
      </c>
      <c r="L93" s="21"/>
      <c r="M93" s="21"/>
      <c r="N93" s="21"/>
      <c r="O93" s="21"/>
      <c r="P93" s="30"/>
      <c r="Q93" s="21"/>
      <c r="R93" s="21"/>
      <c r="S93" s="21"/>
      <c r="T93" s="21"/>
      <c r="U93" s="21"/>
      <c r="V93" s="21"/>
    </row>
    <row r="94" spans="1:22" ht="39.75" customHeight="1" x14ac:dyDescent="0.25">
      <c r="A94" s="47" t="s">
        <v>61</v>
      </c>
      <c r="B94" s="47"/>
      <c r="C94" s="47"/>
      <c r="D94" s="47"/>
      <c r="E94" s="47"/>
      <c r="F94" s="25">
        <v>173983.31</v>
      </c>
      <c r="G94" s="26" t="s">
        <v>56</v>
      </c>
      <c r="H94" s="27">
        <v>202100010024770</v>
      </c>
      <c r="I94" s="28">
        <v>45444</v>
      </c>
      <c r="J94" s="28">
        <v>45444</v>
      </c>
      <c r="K94" s="29" t="s">
        <v>57</v>
      </c>
      <c r="L94" s="21"/>
      <c r="M94" s="21"/>
      <c r="N94" s="21"/>
      <c r="O94" s="21"/>
      <c r="P94" s="30"/>
      <c r="Q94" s="21"/>
      <c r="R94" s="21"/>
      <c r="S94" s="21"/>
      <c r="T94" s="21"/>
      <c r="U94" s="21"/>
      <c r="V94" s="21"/>
    </row>
    <row r="95" spans="1:22" ht="40.5" customHeight="1" x14ac:dyDescent="0.25">
      <c r="A95" s="47" t="s">
        <v>61</v>
      </c>
      <c r="B95" s="47"/>
      <c r="C95" s="47"/>
      <c r="D95" s="47"/>
      <c r="E95" s="47"/>
      <c r="F95" s="25">
        <v>174426.77</v>
      </c>
      <c r="G95" s="26" t="s">
        <v>56</v>
      </c>
      <c r="H95" s="27">
        <v>202100010024770</v>
      </c>
      <c r="I95" s="28">
        <v>45475</v>
      </c>
      <c r="J95" s="28">
        <v>45475</v>
      </c>
      <c r="K95" s="29" t="s">
        <v>57</v>
      </c>
      <c r="L95" s="21"/>
      <c r="M95" s="21"/>
      <c r="N95" s="21"/>
      <c r="O95" s="21"/>
      <c r="P95" s="30"/>
      <c r="Q95" s="21"/>
      <c r="R95" s="21"/>
      <c r="S95" s="21"/>
      <c r="T95" s="21"/>
      <c r="U95" s="21"/>
      <c r="V95" s="21"/>
    </row>
    <row r="96" spans="1:22" ht="40.5" customHeight="1" x14ac:dyDescent="0.25">
      <c r="A96" s="47" t="s">
        <v>61</v>
      </c>
      <c r="B96" s="47"/>
      <c r="C96" s="47"/>
      <c r="D96" s="47"/>
      <c r="E96" s="47"/>
      <c r="F96" s="25">
        <v>87205.3</v>
      </c>
      <c r="G96" s="26" t="s">
        <v>56</v>
      </c>
      <c r="H96" s="27">
        <v>202100010024770</v>
      </c>
      <c r="I96" s="28">
        <v>45384</v>
      </c>
      <c r="J96" s="28">
        <v>45507</v>
      </c>
      <c r="K96" s="29" t="s">
        <v>57</v>
      </c>
      <c r="L96" s="21"/>
      <c r="M96" s="21"/>
      <c r="N96" s="21"/>
      <c r="O96" s="21"/>
      <c r="P96" s="30"/>
      <c r="Q96" s="21"/>
      <c r="R96" s="21"/>
      <c r="S96" s="21"/>
      <c r="T96" s="21"/>
      <c r="U96" s="21"/>
      <c r="V96" s="21"/>
    </row>
    <row r="97" spans="1:22" ht="40.5" customHeight="1" x14ac:dyDescent="0.25">
      <c r="A97" s="47" t="s">
        <v>61</v>
      </c>
      <c r="B97" s="47"/>
      <c r="C97" s="47"/>
      <c r="D97" s="47"/>
      <c r="E97" s="47"/>
      <c r="F97" s="25">
        <v>62683.59</v>
      </c>
      <c r="G97" s="26" t="s">
        <v>56</v>
      </c>
      <c r="H97" s="27">
        <v>202100010024770</v>
      </c>
      <c r="I97" s="28">
        <v>45413</v>
      </c>
      <c r="J97" s="28">
        <v>45507</v>
      </c>
      <c r="K97" s="29" t="s">
        <v>57</v>
      </c>
      <c r="L97" s="21"/>
      <c r="M97" s="21"/>
      <c r="N97" s="21"/>
      <c r="O97" s="21"/>
      <c r="P97" s="30"/>
      <c r="Q97" s="21"/>
      <c r="R97" s="21"/>
      <c r="S97" s="21"/>
      <c r="T97" s="21"/>
      <c r="U97" s="21"/>
      <c r="V97" s="21"/>
    </row>
    <row r="98" spans="1:22" ht="40.5" customHeight="1" x14ac:dyDescent="0.25">
      <c r="A98" s="47" t="s">
        <v>61</v>
      </c>
      <c r="B98" s="47"/>
      <c r="C98" s="47"/>
      <c r="D98" s="47"/>
      <c r="E98" s="47"/>
      <c r="F98" s="25">
        <v>173539.85</v>
      </c>
      <c r="G98" s="26" t="s">
        <v>56</v>
      </c>
      <c r="H98" s="27">
        <v>202100010024770</v>
      </c>
      <c r="I98" s="28">
        <v>45507</v>
      </c>
      <c r="J98" s="28">
        <v>45507</v>
      </c>
      <c r="K98" s="29" t="s">
        <v>58</v>
      </c>
      <c r="L98" s="21"/>
      <c r="M98" s="21"/>
      <c r="N98" s="21"/>
      <c r="O98" s="21"/>
      <c r="P98" s="30"/>
      <c r="Q98" s="21"/>
      <c r="R98" s="21"/>
      <c r="S98" s="21"/>
      <c r="T98" s="21"/>
      <c r="U98" s="21"/>
      <c r="V98" s="21"/>
    </row>
    <row r="99" spans="1:22" ht="40.5" customHeight="1" x14ac:dyDescent="0.25">
      <c r="A99" s="47" t="s">
        <v>61</v>
      </c>
      <c r="B99" s="47"/>
      <c r="C99" s="47"/>
      <c r="D99" s="47"/>
      <c r="E99" s="47"/>
      <c r="F99" s="32">
        <v>26709.77</v>
      </c>
      <c r="G99" s="26" t="s">
        <v>56</v>
      </c>
      <c r="H99" s="33">
        <v>202100010054420</v>
      </c>
      <c r="I99" s="28">
        <v>45539</v>
      </c>
      <c r="J99" s="28">
        <v>45539</v>
      </c>
      <c r="K99" s="29" t="s">
        <v>62</v>
      </c>
      <c r="L99" s="21"/>
      <c r="M99" s="21"/>
      <c r="N99" s="21"/>
      <c r="O99" s="21"/>
      <c r="P99" s="30"/>
      <c r="Q99" s="21"/>
      <c r="R99" s="21"/>
      <c r="S99" s="21"/>
      <c r="T99" s="21"/>
      <c r="U99" s="21"/>
      <c r="V99" s="21"/>
    </row>
    <row r="100" spans="1:22" ht="40.5" customHeight="1" x14ac:dyDescent="0.25">
      <c r="A100" s="47" t="s">
        <v>61</v>
      </c>
      <c r="B100" s="47"/>
      <c r="C100" s="47"/>
      <c r="D100" s="47"/>
      <c r="E100" s="47"/>
      <c r="F100" s="32">
        <v>27039.03</v>
      </c>
      <c r="G100" s="26" t="s">
        <v>56</v>
      </c>
      <c r="H100" s="33">
        <v>202100010054420</v>
      </c>
      <c r="I100" s="28">
        <v>45566</v>
      </c>
      <c r="J100" s="28">
        <v>45566</v>
      </c>
      <c r="K100" s="29" t="s">
        <v>62</v>
      </c>
      <c r="L100" s="21"/>
      <c r="M100" s="21"/>
      <c r="N100" s="21"/>
      <c r="O100" s="21"/>
      <c r="P100" s="30"/>
      <c r="Q100" s="21"/>
      <c r="R100" s="21"/>
      <c r="S100" s="21"/>
      <c r="T100" s="21"/>
      <c r="U100" s="21"/>
      <c r="V100" s="21"/>
    </row>
    <row r="101" spans="1:22" ht="40.5" customHeight="1" x14ac:dyDescent="0.25">
      <c r="A101" s="47" t="s">
        <v>61</v>
      </c>
      <c r="B101" s="47"/>
      <c r="C101" s="47"/>
      <c r="D101" s="47"/>
      <c r="E101" s="47"/>
      <c r="F101" s="32">
        <v>27039.03</v>
      </c>
      <c r="G101" s="26" t="s">
        <v>56</v>
      </c>
      <c r="H101" s="33">
        <v>202100010054420</v>
      </c>
      <c r="I101" s="28">
        <v>45597</v>
      </c>
      <c r="J101" s="28">
        <v>45597</v>
      </c>
      <c r="K101" s="29" t="s">
        <v>62</v>
      </c>
      <c r="L101" s="21"/>
      <c r="M101" s="21"/>
      <c r="N101" s="21"/>
      <c r="O101" s="21"/>
      <c r="P101" s="30"/>
      <c r="Q101" s="21"/>
      <c r="R101" s="21"/>
      <c r="S101" s="21"/>
      <c r="T101" s="21"/>
      <c r="U101" s="21"/>
      <c r="V101" s="21"/>
    </row>
    <row r="102" spans="1:22" ht="40.5" customHeight="1" x14ac:dyDescent="0.25">
      <c r="A102" s="47" t="s">
        <v>61</v>
      </c>
      <c r="B102" s="47"/>
      <c r="C102" s="47"/>
      <c r="D102" s="47"/>
      <c r="E102" s="47"/>
      <c r="F102" s="25">
        <v>27488.65</v>
      </c>
      <c r="G102" s="26" t="s">
        <v>56</v>
      </c>
      <c r="H102" s="33">
        <v>202100010054420</v>
      </c>
      <c r="I102" s="28">
        <v>45627</v>
      </c>
      <c r="J102" s="28">
        <v>45627</v>
      </c>
      <c r="K102" s="29" t="s">
        <v>62</v>
      </c>
      <c r="L102" s="21"/>
      <c r="M102" s="21"/>
      <c r="N102" s="21"/>
      <c r="O102" s="21"/>
      <c r="P102" s="30"/>
      <c r="Q102" s="21"/>
      <c r="R102" s="21"/>
      <c r="S102" s="21"/>
      <c r="T102" s="21"/>
      <c r="U102" s="21"/>
      <c r="V102" s="21"/>
    </row>
    <row r="103" spans="1:22" hidden="1" x14ac:dyDescent="0.25">
      <c r="A103" s="47" t="s">
        <v>63</v>
      </c>
      <c r="B103" s="47"/>
      <c r="C103" s="47"/>
      <c r="D103" s="47"/>
      <c r="E103" s="47"/>
      <c r="F103" s="25"/>
      <c r="G103" s="26"/>
      <c r="H103" s="29"/>
      <c r="I103" s="28"/>
      <c r="J103" s="28"/>
      <c r="K103" s="29"/>
      <c r="L103" s="21"/>
      <c r="M103" s="21"/>
      <c r="N103" s="21"/>
      <c r="O103" s="21"/>
      <c r="P103" s="30"/>
      <c r="Q103" s="21"/>
      <c r="R103" s="21"/>
      <c r="S103" s="21"/>
      <c r="T103" s="21"/>
      <c r="U103" s="21"/>
      <c r="V103" s="21"/>
    </row>
    <row r="104" spans="1:22" ht="38.25" x14ac:dyDescent="0.25">
      <c r="A104" s="47" t="s">
        <v>64</v>
      </c>
      <c r="B104" s="47"/>
      <c r="C104" s="47"/>
      <c r="D104" s="47"/>
      <c r="E104" s="47"/>
      <c r="F104" s="25">
        <v>982665.41</v>
      </c>
      <c r="G104" s="26" t="s">
        <v>65</v>
      </c>
      <c r="H104" s="31">
        <v>202100010054420</v>
      </c>
      <c r="I104" s="28">
        <v>45475</v>
      </c>
      <c r="J104" s="28">
        <v>45475</v>
      </c>
      <c r="K104" s="29" t="s">
        <v>62</v>
      </c>
      <c r="L104" s="21"/>
      <c r="M104" s="21"/>
      <c r="N104" s="21"/>
      <c r="O104" s="21"/>
      <c r="P104" s="30"/>
      <c r="Q104" s="21"/>
      <c r="R104" s="21"/>
      <c r="S104" s="21"/>
      <c r="T104" s="21"/>
      <c r="U104" s="21"/>
      <c r="V104" s="21"/>
    </row>
    <row r="105" spans="1:22" ht="38.25" x14ac:dyDescent="0.25">
      <c r="A105" s="47" t="s">
        <v>64</v>
      </c>
      <c r="B105" s="47"/>
      <c r="C105" s="47"/>
      <c r="D105" s="47"/>
      <c r="E105" s="47"/>
      <c r="F105" s="25">
        <v>982665.41</v>
      </c>
      <c r="G105" s="26" t="s">
        <v>65</v>
      </c>
      <c r="H105" s="31">
        <v>202100010054420</v>
      </c>
      <c r="I105" s="28">
        <v>45507</v>
      </c>
      <c r="J105" s="28">
        <v>45507</v>
      </c>
      <c r="K105" s="29" t="s">
        <v>62</v>
      </c>
      <c r="L105" s="21"/>
      <c r="M105" s="21"/>
      <c r="N105" s="21"/>
      <c r="O105" s="21"/>
      <c r="P105" s="30"/>
      <c r="Q105" s="21"/>
      <c r="R105" s="21"/>
      <c r="S105" s="21"/>
      <c r="T105" s="21"/>
      <c r="U105" s="21"/>
      <c r="V105" s="21"/>
    </row>
    <row r="106" spans="1:22" ht="38.25" x14ac:dyDescent="0.25">
      <c r="A106" s="47" t="s">
        <v>64</v>
      </c>
      <c r="B106" s="47"/>
      <c r="C106" s="47"/>
      <c r="D106" s="47"/>
      <c r="E106" s="47"/>
      <c r="F106" s="25">
        <v>982665.41</v>
      </c>
      <c r="G106" s="26" t="s">
        <v>65</v>
      </c>
      <c r="H106" s="31">
        <v>202100010054420</v>
      </c>
      <c r="I106" s="28">
        <v>45539</v>
      </c>
      <c r="J106" s="28">
        <v>45539</v>
      </c>
      <c r="K106" s="29" t="s">
        <v>62</v>
      </c>
      <c r="L106" s="21"/>
      <c r="M106" s="21"/>
      <c r="N106" s="21"/>
      <c r="O106" s="21"/>
      <c r="P106" s="30"/>
      <c r="Q106" s="21"/>
      <c r="R106" s="21"/>
      <c r="S106" s="21"/>
      <c r="T106" s="21"/>
      <c r="U106" s="21"/>
      <c r="V106" s="21"/>
    </row>
    <row r="107" spans="1:22" ht="38.25" x14ac:dyDescent="0.25">
      <c r="A107" s="47" t="s">
        <v>64</v>
      </c>
      <c r="B107" s="47"/>
      <c r="C107" s="47"/>
      <c r="D107" s="47"/>
      <c r="E107" s="47"/>
      <c r="F107" s="25">
        <v>982665.41</v>
      </c>
      <c r="G107" s="26" t="s">
        <v>65</v>
      </c>
      <c r="H107" s="31">
        <v>202100010054420</v>
      </c>
      <c r="I107" s="28">
        <v>45566</v>
      </c>
      <c r="J107" s="28">
        <v>45566</v>
      </c>
      <c r="K107" s="29" t="s">
        <v>62</v>
      </c>
      <c r="L107" s="21"/>
      <c r="M107" s="21"/>
      <c r="N107" s="21"/>
      <c r="O107" s="21"/>
      <c r="P107" s="30"/>
      <c r="Q107" s="21"/>
      <c r="R107" s="21"/>
      <c r="S107" s="21"/>
      <c r="T107" s="21"/>
      <c r="U107" s="21"/>
      <c r="V107" s="21"/>
    </row>
    <row r="108" spans="1:22" ht="38.25" x14ac:dyDescent="0.25">
      <c r="A108" s="47" t="s">
        <v>66</v>
      </c>
      <c r="B108" s="47"/>
      <c r="C108" s="47"/>
      <c r="D108" s="47"/>
      <c r="E108" s="47"/>
      <c r="F108" s="25">
        <v>98266.54</v>
      </c>
      <c r="G108" s="26" t="s">
        <v>65</v>
      </c>
      <c r="H108" s="31">
        <v>202100010054420</v>
      </c>
      <c r="I108" s="28">
        <v>45597</v>
      </c>
      <c r="J108" s="28">
        <v>45597</v>
      </c>
      <c r="K108" s="29" t="s">
        <v>62</v>
      </c>
      <c r="L108" s="21"/>
      <c r="M108" s="21"/>
      <c r="N108" s="21"/>
      <c r="O108" s="21"/>
      <c r="P108" s="30"/>
      <c r="Q108" s="21"/>
      <c r="R108" s="21"/>
      <c r="S108" s="21"/>
      <c r="T108" s="21"/>
      <c r="U108" s="21"/>
      <c r="V108" s="21"/>
    </row>
    <row r="109" spans="1:22" ht="15" customHeight="1" x14ac:dyDescent="0.25">
      <c r="A109" s="48" t="s">
        <v>67</v>
      </c>
      <c r="B109" s="48"/>
      <c r="C109" s="48"/>
      <c r="D109" s="48"/>
      <c r="E109" s="48"/>
      <c r="F109" s="34">
        <f>SUM(F67:F108)</f>
        <v>11058248.549999997</v>
      </c>
      <c r="G109" s="35"/>
      <c r="H109" s="35"/>
      <c r="I109" s="35"/>
      <c r="J109" s="35"/>
      <c r="K109" s="35"/>
      <c r="L109" s="21"/>
      <c r="M109" s="21"/>
      <c r="N109" s="21"/>
      <c r="O109" s="21"/>
      <c r="P109" s="30"/>
      <c r="Q109" s="21"/>
      <c r="R109" s="21"/>
      <c r="S109" s="21"/>
      <c r="T109" s="21"/>
      <c r="U109" s="21"/>
      <c r="V109" s="21"/>
    </row>
    <row r="110" spans="1:22" ht="15" hidden="1" customHeight="1" x14ac:dyDescent="0.25">
      <c r="A110" s="45" t="s">
        <v>68</v>
      </c>
      <c r="B110" s="45"/>
      <c r="C110" s="45"/>
      <c r="D110" s="45"/>
      <c r="E110" s="45"/>
      <c r="F110" s="45"/>
      <c r="G110" s="45"/>
      <c r="H110" s="45"/>
      <c r="I110" s="30"/>
      <c r="J110" s="30"/>
      <c r="K110" s="30"/>
      <c r="L110" s="30"/>
      <c r="M110" s="30"/>
      <c r="N110" s="30"/>
      <c r="O110" s="30"/>
      <c r="P110" s="21"/>
      <c r="Q110" s="21"/>
      <c r="R110" s="21"/>
      <c r="S110" s="21"/>
      <c r="T110" s="21"/>
      <c r="U110" s="21"/>
      <c r="V110" s="21"/>
    </row>
    <row r="111" spans="1:22" ht="15" customHeight="1" x14ac:dyDescent="0.25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21"/>
      <c r="Q111" s="21"/>
      <c r="R111" s="21"/>
      <c r="S111" s="21"/>
      <c r="T111" s="21"/>
      <c r="U111" s="21"/>
      <c r="V111" s="21"/>
    </row>
    <row r="112" spans="1:22" ht="15.75" thickBot="1" x14ac:dyDescent="0.3">
      <c r="A112" s="49" t="s">
        <v>69</v>
      </c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21"/>
      <c r="Q112" s="21"/>
      <c r="R112" s="21"/>
      <c r="S112" s="21"/>
      <c r="T112" s="21"/>
      <c r="U112" s="21"/>
      <c r="V112" s="21"/>
    </row>
    <row r="113" spans="1:22" ht="27.75" customHeight="1" thickBot="1" x14ac:dyDescent="0.3">
      <c r="A113" s="50" t="s">
        <v>70</v>
      </c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1"/>
      <c r="M113" s="51"/>
      <c r="N113" s="51"/>
      <c r="O113" s="51"/>
      <c r="P113" s="21"/>
      <c r="Q113" s="21"/>
      <c r="R113" s="21"/>
      <c r="S113" s="21"/>
      <c r="T113" s="21"/>
      <c r="U113" s="21"/>
      <c r="V113" s="21"/>
    </row>
    <row r="114" spans="1:22" ht="13.5" customHeight="1" thickBot="1" x14ac:dyDescent="0.3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1"/>
      <c r="M114" s="51"/>
      <c r="N114" s="51"/>
      <c r="O114" s="51"/>
      <c r="P114" s="21"/>
      <c r="Q114" s="21"/>
      <c r="R114" s="21"/>
      <c r="S114" s="21"/>
      <c r="T114" s="21"/>
      <c r="U114" s="21"/>
      <c r="V114" s="21"/>
    </row>
    <row r="115" spans="1:22" ht="38.25" customHeight="1" thickBot="1" x14ac:dyDescent="0.3">
      <c r="A115" s="42" t="s">
        <v>71</v>
      </c>
      <c r="B115" s="43"/>
      <c r="C115" s="43"/>
      <c r="D115" s="43"/>
      <c r="E115" s="43"/>
      <c r="F115" s="43"/>
      <c r="G115" s="43"/>
      <c r="H115" s="43"/>
      <c r="I115" s="43"/>
      <c r="J115" s="43"/>
      <c r="K115" s="44"/>
      <c r="L115" s="36"/>
      <c r="M115" s="36"/>
      <c r="N115" s="36"/>
      <c r="O115" s="36"/>
      <c r="P115" s="21"/>
      <c r="Q115" s="21"/>
      <c r="R115" s="21"/>
      <c r="S115" s="21"/>
      <c r="T115" s="21"/>
      <c r="U115" s="21"/>
      <c r="V115" s="21"/>
    </row>
    <row r="116" spans="1:22" ht="53.25" customHeight="1" thickBot="1" x14ac:dyDescent="0.3">
      <c r="A116" s="42" t="s">
        <v>72</v>
      </c>
      <c r="B116" s="43"/>
      <c r="C116" s="43"/>
      <c r="D116" s="43"/>
      <c r="E116" s="43"/>
      <c r="F116" s="43"/>
      <c r="G116" s="43"/>
      <c r="H116" s="43"/>
      <c r="I116" s="43"/>
      <c r="J116" s="43"/>
      <c r="K116" s="44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</row>
    <row r="117" spans="1:22" x14ac:dyDescent="0.25">
      <c r="A117" s="21"/>
      <c r="B117" s="21"/>
      <c r="C117" s="22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</row>
    <row r="118" spans="1:22" ht="15" customHeight="1" x14ac:dyDescent="0.25">
      <c r="A118" s="45" t="s">
        <v>73</v>
      </c>
      <c r="B118" s="45"/>
      <c r="C118" s="45"/>
      <c r="D118" s="45"/>
      <c r="E118" s="45"/>
      <c r="F118" s="45"/>
      <c r="G118" s="45"/>
      <c r="H118" s="45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</row>
    <row r="119" spans="1:22" ht="38.25" customHeight="1" x14ac:dyDescent="0.25">
      <c r="A119" s="46"/>
      <c r="B119" s="46"/>
      <c r="C119" s="46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</row>
    <row r="120" spans="1:22" x14ac:dyDescent="0.25">
      <c r="A120" s="21"/>
      <c r="B120" s="21"/>
      <c r="C120" s="22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</row>
    <row r="121" spans="1:22" ht="15" customHeight="1" x14ac:dyDescent="0.25">
      <c r="A121" s="21"/>
      <c r="B121" s="21"/>
      <c r="C121" s="22"/>
      <c r="D121" s="41"/>
      <c r="E121" s="41"/>
      <c r="F121" s="41"/>
      <c r="I121" s="41"/>
      <c r="J121" s="41"/>
      <c r="K121" s="41"/>
      <c r="L121" s="41"/>
      <c r="M121" s="21"/>
      <c r="N121" s="21"/>
      <c r="O121" s="21"/>
      <c r="P121" s="21"/>
      <c r="Q121" s="21"/>
      <c r="R121" s="21"/>
      <c r="S121" s="21"/>
      <c r="T121" s="21"/>
      <c r="U121" s="21"/>
      <c r="V121" s="21"/>
    </row>
    <row r="122" spans="1:22" ht="33.75" customHeight="1" x14ac:dyDescent="0.25">
      <c r="A122" s="37"/>
      <c r="B122" s="37"/>
      <c r="C122" s="22"/>
      <c r="D122" s="41"/>
      <c r="E122" s="41"/>
      <c r="F122" s="41"/>
      <c r="I122" s="41"/>
      <c r="J122" s="41"/>
      <c r="K122" s="41"/>
      <c r="L122" s="41"/>
      <c r="M122" s="21"/>
      <c r="N122" s="21"/>
      <c r="O122" s="21"/>
      <c r="P122" s="21"/>
      <c r="Q122" s="21"/>
      <c r="R122" s="21"/>
      <c r="S122" s="21"/>
      <c r="T122" s="21"/>
      <c r="U122" s="21"/>
      <c r="V122" s="21"/>
    </row>
    <row r="123" spans="1:22" x14ac:dyDescent="0.25">
      <c r="A123" s="21"/>
      <c r="B123" s="21"/>
      <c r="C123" s="22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</row>
    <row r="124" spans="1:22" x14ac:dyDescent="0.25">
      <c r="A124" s="21"/>
      <c r="B124" s="21"/>
      <c r="C124" s="22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</row>
    <row r="125" spans="1:22" x14ac:dyDescent="0.25">
      <c r="A125" s="21"/>
      <c r="B125" s="21"/>
      <c r="C125" s="22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</row>
    <row r="126" spans="1:22" x14ac:dyDescent="0.25">
      <c r="A126" s="21"/>
      <c r="B126" s="21"/>
      <c r="C126" s="22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</row>
    <row r="127" spans="1:22" x14ac:dyDescent="0.25">
      <c r="A127" s="21"/>
      <c r="B127" s="21"/>
      <c r="C127" s="22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</row>
    <row r="128" spans="1:22" x14ac:dyDescent="0.25">
      <c r="A128" s="38"/>
      <c r="B128" s="38"/>
      <c r="C128" s="39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</row>
    <row r="129" spans="1:22" x14ac:dyDescent="0.25">
      <c r="A129" s="38"/>
      <c r="B129" s="38"/>
      <c r="C129" s="39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</row>
    <row r="130" spans="1:22" x14ac:dyDescent="0.25">
      <c r="A130" s="38"/>
      <c r="B130" s="38"/>
      <c r="C130" s="39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</row>
    <row r="131" spans="1:22" x14ac:dyDescent="0.25">
      <c r="A131" s="38"/>
      <c r="B131" s="38"/>
      <c r="C131" s="39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</row>
    <row r="132" spans="1:22" x14ac:dyDescent="0.25">
      <c r="A132" s="38"/>
      <c r="B132" s="38"/>
      <c r="C132" s="39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</row>
    <row r="133" spans="1:22" x14ac:dyDescent="0.25">
      <c r="A133" s="38"/>
      <c r="B133" s="38"/>
      <c r="C133" s="39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</row>
    <row r="134" spans="1:22" x14ac:dyDescent="0.25">
      <c r="A134" s="38"/>
      <c r="B134" s="38"/>
      <c r="C134" s="39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</row>
    <row r="135" spans="1:22" x14ac:dyDescent="0.25">
      <c r="A135" s="38"/>
      <c r="B135" s="38"/>
      <c r="C135" s="39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</row>
    <row r="136" spans="1:22" x14ac:dyDescent="0.25">
      <c r="A136" s="38"/>
      <c r="B136" s="38"/>
      <c r="C136" s="39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</row>
    <row r="137" spans="1:22" x14ac:dyDescent="0.25">
      <c r="A137" s="38"/>
      <c r="B137" s="38"/>
      <c r="C137" s="39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</row>
    <row r="138" spans="1:22" x14ac:dyDescent="0.25">
      <c r="A138" s="38"/>
      <c r="B138" s="38"/>
      <c r="C138" s="39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</row>
    <row r="139" spans="1:22" x14ac:dyDescent="0.25">
      <c r="A139" s="38"/>
      <c r="B139" s="38"/>
      <c r="C139" s="39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</row>
    <row r="140" spans="1:22" x14ac:dyDescent="0.25">
      <c r="A140" s="38"/>
      <c r="B140" s="38"/>
      <c r="C140" s="39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</row>
    <row r="141" spans="1:22" x14ac:dyDescent="0.25">
      <c r="A141" s="38"/>
      <c r="B141" s="38"/>
      <c r="C141" s="39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</row>
    <row r="142" spans="1:22" x14ac:dyDescent="0.25">
      <c r="A142" s="38"/>
      <c r="B142" s="38"/>
      <c r="C142" s="39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</row>
    <row r="143" spans="1:22" x14ac:dyDescent="0.25">
      <c r="A143" s="38"/>
      <c r="B143" s="38"/>
      <c r="C143" s="39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</row>
    <row r="144" spans="1:22" x14ac:dyDescent="0.25">
      <c r="A144" s="38"/>
      <c r="B144" s="38"/>
      <c r="C144" s="39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</row>
    <row r="145" spans="1:22" x14ac:dyDescent="0.25">
      <c r="A145" s="38"/>
      <c r="B145" s="38"/>
      <c r="C145" s="39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</row>
    <row r="146" spans="1:22" x14ac:dyDescent="0.25">
      <c r="A146" s="38"/>
      <c r="B146" s="38"/>
      <c r="C146" s="39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</row>
    <row r="147" spans="1:22" x14ac:dyDescent="0.25">
      <c r="A147" s="38"/>
      <c r="B147" s="38"/>
      <c r="C147" s="39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</row>
    <row r="148" spans="1:22" x14ac:dyDescent="0.25">
      <c r="A148" s="38"/>
      <c r="B148" s="38"/>
      <c r="C148" s="39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</row>
    <row r="149" spans="1:22" x14ac:dyDescent="0.25">
      <c r="A149" s="38"/>
      <c r="B149" s="38"/>
      <c r="C149" s="39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</row>
    <row r="150" spans="1:22" x14ac:dyDescent="0.25">
      <c r="A150" s="38"/>
      <c r="B150" s="38"/>
      <c r="C150" s="39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</row>
    <row r="151" spans="1:22" x14ac:dyDescent="0.25">
      <c r="A151" s="38"/>
      <c r="B151" s="38"/>
      <c r="C151" s="39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</row>
    <row r="152" spans="1:22" x14ac:dyDescent="0.25">
      <c r="A152" s="38"/>
      <c r="B152" s="38"/>
      <c r="C152" s="39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</row>
    <row r="153" spans="1:22" x14ac:dyDescent="0.25">
      <c r="A153" s="38"/>
      <c r="B153" s="38"/>
      <c r="C153" s="39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</row>
    <row r="154" spans="1:22" x14ac:dyDescent="0.25">
      <c r="A154" s="38"/>
      <c r="B154" s="38"/>
      <c r="C154" s="39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</row>
    <row r="155" spans="1:22" x14ac:dyDescent="0.25">
      <c r="A155" s="38"/>
      <c r="B155" s="38"/>
      <c r="C155" s="39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</row>
    <row r="156" spans="1:22" x14ac:dyDescent="0.25">
      <c r="A156" s="38"/>
      <c r="B156" s="38"/>
      <c r="C156" s="39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</row>
    <row r="157" spans="1:22" x14ac:dyDescent="0.25">
      <c r="A157" s="38"/>
      <c r="B157" s="38"/>
      <c r="C157" s="39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</row>
    <row r="158" spans="1:22" x14ac:dyDescent="0.25">
      <c r="A158" s="38"/>
      <c r="B158" s="38"/>
      <c r="C158" s="39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</row>
    <row r="159" spans="1:22" x14ac:dyDescent="0.25">
      <c r="A159" s="38"/>
      <c r="B159" s="38"/>
      <c r="C159" s="39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</row>
    <row r="160" spans="1:22" x14ac:dyDescent="0.25">
      <c r="A160" s="38"/>
      <c r="B160" s="38"/>
      <c r="C160" s="39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</row>
    <row r="161" spans="1:22" x14ac:dyDescent="0.25">
      <c r="A161" s="38"/>
      <c r="B161" s="38"/>
      <c r="C161" s="39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</row>
    <row r="162" spans="1:22" x14ac:dyDescent="0.25">
      <c r="A162" s="38"/>
      <c r="B162" s="38"/>
      <c r="C162" s="39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</row>
    <row r="163" spans="1:22" x14ac:dyDescent="0.25">
      <c r="A163" s="38"/>
      <c r="B163" s="38"/>
      <c r="C163" s="39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</row>
    <row r="164" spans="1:22" x14ac:dyDescent="0.25">
      <c r="A164" s="38"/>
      <c r="B164" s="38"/>
      <c r="C164" s="39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</row>
  </sheetData>
  <autoFilter ref="A66:K110" xr:uid="{00000000-0001-0000-0200-000000000000}">
    <filterColumn colId="0" showButton="0"/>
    <filterColumn colId="1" showButton="0"/>
    <filterColumn colId="2" showButton="0"/>
    <filterColumn colId="3" showButton="0"/>
    <filterColumn colId="5">
      <customFilters>
        <customFilter operator="notEqual" val=" "/>
      </customFilters>
    </filterColumn>
  </autoFilter>
  <mergeCells count="90">
    <mergeCell ref="A14:V14"/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2:N12"/>
    <mergeCell ref="A13:V13"/>
    <mergeCell ref="A57:E57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71:E71"/>
    <mergeCell ref="A58:E59"/>
    <mergeCell ref="A60:E60"/>
    <mergeCell ref="A61:E61"/>
    <mergeCell ref="A62:E62"/>
    <mergeCell ref="A63:E63"/>
    <mergeCell ref="A65:K65"/>
    <mergeCell ref="A66:E66"/>
    <mergeCell ref="A67:E67"/>
    <mergeCell ref="A68:E68"/>
    <mergeCell ref="A69:E69"/>
    <mergeCell ref="A70:E70"/>
    <mergeCell ref="A83:E83"/>
    <mergeCell ref="A72:E72"/>
    <mergeCell ref="A73:E73"/>
    <mergeCell ref="A74:E74"/>
    <mergeCell ref="A75:E75"/>
    <mergeCell ref="A76:E76"/>
    <mergeCell ref="A77:E77"/>
    <mergeCell ref="A78:E78"/>
    <mergeCell ref="A79:E79"/>
    <mergeCell ref="A80:E80"/>
    <mergeCell ref="A81:E81"/>
    <mergeCell ref="A82:E82"/>
    <mergeCell ref="A95:E95"/>
    <mergeCell ref="A84:E84"/>
    <mergeCell ref="A85:E85"/>
    <mergeCell ref="A86:E86"/>
    <mergeCell ref="A87:E87"/>
    <mergeCell ref="A88:E88"/>
    <mergeCell ref="A89:E89"/>
    <mergeCell ref="A90:E90"/>
    <mergeCell ref="A91:E91"/>
    <mergeCell ref="A92:E92"/>
    <mergeCell ref="A93:E93"/>
    <mergeCell ref="A94:E94"/>
    <mergeCell ref="A107:E107"/>
    <mergeCell ref="A96:E96"/>
    <mergeCell ref="A97:E97"/>
    <mergeCell ref="A98:E98"/>
    <mergeCell ref="A99:E99"/>
    <mergeCell ref="A100:E100"/>
    <mergeCell ref="A101:E101"/>
    <mergeCell ref="A102:E102"/>
    <mergeCell ref="A103:E103"/>
    <mergeCell ref="A104:E104"/>
    <mergeCell ref="A105:E105"/>
    <mergeCell ref="A106:E106"/>
    <mergeCell ref="A108:E108"/>
    <mergeCell ref="A109:E109"/>
    <mergeCell ref="A110:H110"/>
    <mergeCell ref="A112:O112"/>
    <mergeCell ref="A113:K114"/>
    <mergeCell ref="L113:O114"/>
    <mergeCell ref="D122:F122"/>
    <mergeCell ref="I122:L122"/>
    <mergeCell ref="A115:K115"/>
    <mergeCell ref="A116:K116"/>
    <mergeCell ref="A118:H118"/>
    <mergeCell ref="A119:C119"/>
    <mergeCell ref="D121:F121"/>
    <mergeCell ref="I121:L121"/>
  </mergeCells>
  <printOptions horizontalCentered="1"/>
  <pageMargins left="0.31527777777777799" right="0.31527777777777799" top="0.83194444444444504" bottom="0.59097222222222201" header="0.511811023622047" footer="0.31527777777777799"/>
  <pageSetup paperSize="9" scale="3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HECAD </vt:lpstr>
      <vt:lpstr>'HECAD '!Area_de_impressao</vt:lpstr>
      <vt:lpstr>'HECAD 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2025-01-22T12:09:48Z</dcterms:created>
  <dcterms:modified xsi:type="dcterms:W3CDTF">2025-01-22T12:16:36Z</dcterms:modified>
</cp:coreProperties>
</file>