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760"/>
  </bookViews>
  <sheets>
    <sheet name="HUGOL" sheetId="1" r:id="rId1"/>
  </sheets>
  <definedNames>
    <definedName name="_xlnm._FilterDatabase" localSheetId="0" hidden="1">HUGOL!$A$57:$K$63</definedName>
    <definedName name="_xlnm.Print_Area" localSheetId="0">HUGOL!$A$1:$V$78</definedName>
    <definedName name="_xlnm.Print_Titles" localSheetId="0">HUGOL!$56:$57</definedName>
  </definedNames>
  <calcPr calcId="144525"/>
</workbook>
</file>

<file path=xl/comments1.xml><?xml version="1.0" encoding="utf-8"?>
<comments xmlns="http://schemas.openxmlformats.org/spreadsheetml/2006/main">
  <authors>
    <author>Autor desconhecido</author>
    <author>Kátia Mendes Magalhães</author>
    <author>Carlos Henrique Nogueira de Souza</author>
  </authors>
  <commentList>
    <comment ref="R28" authorId="0">
      <text>
        <r>
          <rPr>
            <sz val="10"/>
            <rFont val="Arial"/>
            <charset val="134"/>
          </rPr>
          <t xml:space="preserve">R$ 391.155,72 - Natureza de despesa 3.3.50.85.02 CUSTEIO, AGO/23............R$ 152.837,09, SET/23............R$ 152.837,09 , OUT/23............R$  85.481,54, processo 201100010015037
</t>
        </r>
      </text>
    </comment>
    <comment ref="T28" authorId="0">
      <text>
        <r>
          <rPr>
            <sz val="10"/>
            <rFont val="Arial"/>
            <charset val="134"/>
          </rPr>
          <t xml:space="preserve">R$ 7.303.673,32 - Natureza de despesa 3.3.50.92.83 - 1º Apostilamento Piso nacional de enfermagem, MAI/23...........R$ 765.813,49, JUN/23...........R$ 765.813,49, JUL/23...........R$ 765.813,49, AGO/23...........R$ 765.813,17, SET/23...........R$ 765.813,41, OUT/23...........R$ 893.562,06, NOV/23...........R$ 938.093,85, DEZ/23...........R$ 1.642.950,36 processo 201100010015037
</t>
        </r>
      </text>
    </comment>
    <comment ref="S34" authorId="0">
      <text>
        <r>
          <rPr>
            <sz val="10"/>
            <rFont val="Arial"/>
            <charset val="134"/>
          </rPr>
          <t>R$ 3.405.144,00 - investimento, para aquisição de 02 (dois) tomógrafos de 64 canais. PROC.202300010002036</t>
        </r>
      </text>
    </comment>
    <comment ref="R36" authorId="1">
      <text>
        <r>
          <rPr>
            <b/>
            <sz val="9"/>
            <rFont val="Segoe UI"/>
            <charset val="134"/>
          </rPr>
          <t xml:space="preserve">ajuste 11º Termo Aditivo:AGIR-HUGOL-Ordem de Pagamento 202.2850.098.00144.002: OUT/23.........................R$ 50.102,
51, NOV/23.........................R$ 24.747,31, JUL/23.
........................R$ 37.805,42 Total Pago: 112.655,24
</t>
        </r>
        <r>
          <rPr>
            <sz val="9"/>
            <rFont val="Segoe UI"/>
            <charset val="134"/>
          </rPr>
          <t xml:space="preserve">
Parcela novembro/23 Ordem de Pagamento 2023.2850.145.00001.007............R$ 77.696,05</t>
        </r>
      </text>
    </comment>
    <comment ref="T36" authorId="1">
      <text>
        <r>
          <rPr>
            <b/>
            <sz val="9"/>
            <rFont val="Segoe UI"/>
            <charset val="134"/>
          </rPr>
          <t>Ajuste 11º Termo Aditivo: Natureza de Despesa: 3.3.50.92.83  Repasse parcela
novembro/23  Ordem de Pagamento 2024.2850.061.00074.001...................R$ 33.140,69,</t>
        </r>
        <r>
          <rPr>
            <sz val="9"/>
            <rFont val="Segoe UI"/>
            <charset val="134"/>
          </rPr>
          <t xml:space="preserve"> dezembro/23 Ordem de Pagamento 2024.2850.061.00074.002...................R$ 135.584,05</t>
        </r>
      </text>
    </comment>
    <comment ref="S38" authorId="1">
      <text>
        <r>
          <rPr>
            <b/>
            <sz val="9"/>
            <rFont val="Segoe UI"/>
            <charset val="134"/>
          </rPr>
          <t xml:space="preserve">
R$ 894.856,00 - Complemento investimento, para aquisição de 02 (dois) tomógrafos de 64 canais. PROC.202300010002036</t>
        </r>
      </text>
    </comment>
    <comment ref="P40" authorId="2">
      <text>
        <r>
          <rPr>
            <b/>
            <sz val="9"/>
            <rFont val="Segoe UI"/>
            <charset val="134"/>
          </rPr>
          <t xml:space="preserve">Número do DARE: 12100002429900535 - 2024.2850.064.00025.002.001 (quitação 23/10/2024) Devolução de valores referente ao investimento, valor excedente Relatório nº 295 / 2024 SES/GEA-21296 (65133671),  Processo nº 202200010040165. </t>
        </r>
        <r>
          <rPr>
            <sz val="9"/>
            <rFont val="Segoe UI"/>
            <charset val="134"/>
          </rPr>
          <t xml:space="preserve">
</t>
        </r>
      </text>
    </comment>
    <comment ref="S42" authorId="1">
      <text>
        <r>
          <rPr>
            <b/>
            <sz val="9"/>
            <rFont val="Segoe UI"/>
            <charset val="134"/>
          </rPr>
          <t>R$ 326.245,03- PROC. 202200010034234 - aquisição de 01 (um) sistema de videobroncoscopia. Destinados ao Hospital Estadual de Urgências Governador Otávio Lage de Siqueira – HUGOL. Contrato de Gestão n°003/2014. Processo 201400010001769. Vigência:15/07/2023 a 14/07/2026. Proposta de Emenda parlamentar nº 00544963000121005. . Federais: Estrut. de Unid Atenção Especializada em Saúde - Proposta 005449630001210-05 - Portaria 3125/2021 . PDF:2023285004016. DAOF:2779. RD 339 (51403348)
.
Ordem de Pagamento 2024.2850.064.00642.001 investimento, para  aquisição de 01 (um) sistema de videobroncoscopia. PROC.201400010001769.</t>
        </r>
        <r>
          <rPr>
            <sz val="9"/>
            <rFont val="Segoe UI"/>
            <charset val="134"/>
          </rPr>
          <t xml:space="preserve">
</t>
        </r>
      </text>
    </comment>
    <comment ref="P44" authorId="2">
      <text>
        <r>
          <rPr>
            <b/>
            <sz val="9"/>
            <rFont val="Segoe UI"/>
            <charset val="134"/>
          </rPr>
          <t>Número do DARE: 12100002435300630 - GUIA DE RECOLHIMENTO 2023.2850.103.00118.002.002 (QUITAÇÃO 13/12/2024) DEVOLUÇÃO DE SALDOEXCEDENE RELATIVO A AQUISIÇÃO DE EQUIPAMENTOCONFORME Despacho nº 2851/2024/SES/SUPECC (v.65717748, Processo nº 202300010045846.</t>
        </r>
        <r>
          <rPr>
            <sz val="9"/>
            <rFont val="Segoe UI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<sst xmlns="http://schemas.openxmlformats.org/spreadsheetml/2006/main" count="122" uniqueCount="87">
  <si>
    <t>Relatório Resumido da Execução Orçamentária e Financeira por Contrato de Gestão</t>
  </si>
  <si>
    <t>Mês/Ano: Janeiro a Dezembro/2024</t>
  </si>
  <si>
    <t>Órgão Contratante: SECRETARIA DE ESTADO DA SAÚDE – SES/GO.</t>
  </si>
  <si>
    <t>CNPJ:02.529.964/0001-57</t>
  </si>
  <si>
    <t>Organização Social Contratada : ASSOCIAÇÃO DE GESTÃO, INOVAÇÃO E RESULTADOS EM SAÚDE - AGIR</t>
  </si>
  <si>
    <t>CNPJ: 05.029.600/0003-68</t>
  </si>
  <si>
    <t>Unidade Gerida: Hospital Estadual de Urgências Governador Otávio Lage de Siqueira - HUGOL.</t>
  </si>
  <si>
    <t xml:space="preserve">Contrato de Gestão nº 003/2014-SES </t>
  </si>
  <si>
    <t xml:space="preserve"> Início 15/07/2014 Término 14/07/2018 / 10º Termo Aditivo: Início 15/07/2022 Término 14/07/2023 / 11º Termo Aditivo: Início 15/07/2023 Término 14/07/2026 / 12° Termo Aditivo: Início 08/11/24 Término 15/07/2026 /  10° Apostilamento 01/12/24 a 31/12/24.</t>
  </si>
  <si>
    <t>Previsão de Repasse Mensal do Contrato de Gestão/ADITIVO - Custeio : R$ 37.317.840,51 Processo nº: 201400010001769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</si>
  <si>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</si>
  <si>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</si>
  <si>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</si>
  <si>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</si>
  <si>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</si>
  <si>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</si>
  <si>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</si>
  <si>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</si>
  <si>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</si>
  <si>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</si>
  <si>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</si>
  <si>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</si>
  <si>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</si>
  <si>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</si>
  <si>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01=5+ 8 + 9</t>
  </si>
  <si>
    <t>Custeio</t>
  </si>
  <si>
    <t>Investimentos</t>
  </si>
  <si>
    <t>Repasses Adicionais (Ver Legenda)</t>
  </si>
  <si>
    <t>Referência/Parcela</t>
  </si>
  <si>
    <t>Investimento</t>
  </si>
  <si>
    <t>jan.-25</t>
  </si>
  <si>
    <t>fev.-25</t>
  </si>
  <si>
    <t>mar.-25</t>
  </si>
  <si>
    <t>abr.-25</t>
  </si>
  <si>
    <t>mai.-25</t>
  </si>
  <si>
    <t>jun.-25</t>
  </si>
  <si>
    <t>jul.-25</t>
  </si>
  <si>
    <t>ago.-25</t>
  </si>
  <si>
    <t>set.-25</t>
  </si>
  <si>
    <t>out.-25</t>
  </si>
  <si>
    <t>nov.-25</t>
  </si>
  <si>
    <t>dez.-25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</si>
  <si>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</si>
  <si>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</si>
  <si>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</si>
  <si>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</si>
  <si>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</si>
  <si>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</si>
  <si>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</si>
  <si>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</si>
  <si>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</si>
  <si>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</si>
  <si>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</si>
  <si>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</si>
  <si>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</si>
  <si>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</si>
  <si>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Valor provisionado para ajuste posterior</t>
  </si>
  <si>
    <t>3.3.50.85.02</t>
  </si>
  <si>
    <t>SES/CGC/SUPECC-19837.</t>
  </si>
  <si>
    <t>*GlosaFundo Rescisório</t>
  </si>
  <si>
    <t>Outras Glosas.</t>
  </si>
  <si>
    <t>Total Geral</t>
  </si>
  <si>
    <t>* Glosa aplicada com valor estimado - ajuste será realizado posteriormente, quando informado pela SES/CGC/SUPECC - 19837</t>
  </si>
  <si>
    <t xml:space="preserve">Nota Explicativa:  </t>
  </si>
  <si>
    <t>Valor Estimado no Contrato de Gestão = Custeio + Residência Médica + Auxílio Moradia + Servidor Cedido + Apostilamento.
1. Valor Mensal Estimado no Contrato de Gestão - Custeio = Custeio + Gratificação do Supervisor, Coordenador, Preceptor e Tutor da COREME + Despesa de custeio diverso por Residente COREME + Apostilamento.
3. Valor informado pela área técnica - GFIN.
4. Valor Provisionado conforme Solicitação de Liquidação e Pagamento SEI Nº 68833907. Valor aplicado com valor estimado - ajuste será realizado posteriormente, quando informado pela SES/CGC/SUPECC - 19837.</t>
  </si>
  <si>
    <t>Conforme diretrizes descritas no Despacho 2688 (SEI Nº 65101374), Processo SEI Nº 202400010067105, o valor dos Servidores Cedidos, Auxílio Moradia, Bolsa de Residência médica e Gratificação de Servidores Estatutários serão apenas de caráter informativo. Segue:
Bolsa de Residentes + Auxílio Moradia - Referência: janeiro/2025 - Valor: R$ 200.590,85 (70302222);</t>
  </si>
  <si>
    <t>8. Pagamentos (repasses – Restos a Pagar)</t>
  </si>
  <si>
    <t>9. Pagamentos de Despesas de Exercícios Anteriores - DEA
10º Apostilamento SEI Nº 71190017: Piso Nacional de Enfermagem - Referência dezembro/24 Ordem de Pagamento 2025.2850.070.00015.001 ..................R$ 710.867,26.</t>
  </si>
  <si>
    <t>Fonte: Contratos de Gestão e Aditivos contidos no processo e Portal Transparência: saude.go.gov.br  e Sistema SIOFINET - Portal.go.gov.br.</t>
  </si>
  <si>
    <t>Demonstrativo de investimentos repassados no período de Janeiro/2025</t>
  </si>
  <si>
    <t>Data Pagto</t>
  </si>
  <si>
    <t>Dot.Emp.Op</t>
  </si>
  <si>
    <t>Grupo</t>
  </si>
  <si>
    <t>Fonte</t>
  </si>
  <si>
    <t>Natureza</t>
  </si>
  <si>
    <t>Liquidação</t>
  </si>
  <si>
    <t>Unidade</t>
  </si>
  <si>
    <t>Referência</t>
  </si>
  <si>
    <t>Valor pago</t>
  </si>
  <si>
    <t>CONTRATO</t>
  </si>
  <si>
    <t>Tipo Despesa</t>
  </si>
  <si>
    <t>Observação</t>
  </si>
  <si>
    <t>-</t>
  </si>
  <si>
    <t>4.4.50.42.05</t>
  </si>
  <si>
    <t>Contrato 003/2014 -SES</t>
  </si>
  <si>
    <t>INVESTIMENTO</t>
  </si>
  <si>
    <t>HUGOL Total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</si>
</sst>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(* #,##0.00_);_(* \(#,##0.00\);_(* \-??_);_(@_)"/>
    <numFmt numFmtId="181" formatCode="_-* #,##0.00_-;\-* #,##0.00_-;_-* \-??_-;_-@_-"/>
    <numFmt numFmtId="182" formatCode="[$-416]mmm\-yy;@"/>
  </numFmts>
  <fonts count="32">
    <font>
      <sz val="11"/>
      <color rgb="FF000000"/>
      <name val="Calibri"/>
      <charset val="1"/>
    </font>
    <font>
      <b/>
      <sz val="20"/>
      <color rgb="FFFFFFFF"/>
      <name val="Arial"/>
      <charset val="1"/>
    </font>
    <font>
      <sz val="10"/>
      <color rgb="FF000000"/>
      <name val="Calibri"/>
      <charset val="1"/>
    </font>
    <font>
      <b/>
      <sz val="10"/>
      <color rgb="FFFFFFFF"/>
      <name val="Calibri"/>
      <charset val="1"/>
    </font>
    <font>
      <b/>
      <sz val="10"/>
      <color rgb="FF000000"/>
      <name val="Calibri"/>
      <charset val="1"/>
    </font>
    <font>
      <b/>
      <sz val="10"/>
      <color rgb="FF000000"/>
      <name val="Calibri"/>
      <charset val="134"/>
    </font>
    <font>
      <sz val="10"/>
      <color rgb="FF000000"/>
      <name val="Arial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</font>
    <font>
      <sz val="11"/>
      <name val="Calibri"/>
      <charset val="1"/>
    </font>
    <font>
      <sz val="10"/>
      <name val="Arial"/>
      <charset val="134"/>
    </font>
    <font>
      <b/>
      <sz val="9"/>
      <name val="Segoe UI"/>
      <charset val="134"/>
    </font>
    <font>
      <sz val="9"/>
      <name val="Segoe UI"/>
      <charset val="134"/>
    </font>
  </fonts>
  <fills count="41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0" borderId="3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33" applyNumberFormat="0" applyAlignment="0" applyProtection="0">
      <alignment vertical="center"/>
    </xf>
    <xf numFmtId="0" fontId="17" fillId="12" borderId="34" applyNumberFormat="0" applyAlignment="0" applyProtection="0">
      <alignment vertical="center"/>
    </xf>
    <xf numFmtId="0" fontId="18" fillId="12" borderId="33" applyNumberFormat="0" applyAlignment="0" applyProtection="0">
      <alignment vertical="center"/>
    </xf>
    <xf numFmtId="0" fontId="19" fillId="13" borderId="35" applyNumberFormat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7" fillId="0" borderId="0"/>
    <xf numFmtId="180" fontId="28" fillId="0" borderId="0" applyBorder="0" applyProtection="0"/>
    <xf numFmtId="181" fontId="0" fillId="0" borderId="0" applyBorder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 wrapText="1"/>
    </xf>
    <xf numFmtId="181" fontId="2" fillId="0" borderId="15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right" wrapText="1"/>
    </xf>
    <xf numFmtId="0" fontId="2" fillId="5" borderId="11" xfId="0" applyFont="1" applyFill="1" applyBorder="1" applyAlignment="1">
      <alignment wrapText="1"/>
    </xf>
    <xf numFmtId="181" fontId="4" fillId="5" borderId="12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181" fontId="2" fillId="0" borderId="17" xfId="51" applyFont="1" applyBorder="1" applyAlignment="1" applyProtection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81" fontId="2" fillId="0" borderId="17" xfId="0" applyNumberFormat="1" applyFont="1" applyBorder="1" applyAlignment="1">
      <alignment vertical="center" wrapText="1"/>
    </xf>
    <xf numFmtId="0" fontId="4" fillId="6" borderId="17" xfId="0" applyFont="1" applyFill="1" applyBorder="1" applyAlignment="1">
      <alignment vertical="center" wrapText="1"/>
    </xf>
    <xf numFmtId="4" fontId="4" fillId="6" borderId="17" xfId="0" applyNumberFormat="1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182" fontId="2" fillId="0" borderId="14" xfId="0" applyNumberFormat="1" applyFont="1" applyBorder="1" applyAlignment="1">
      <alignment horizontal="center" vertical="center" wrapText="1"/>
    </xf>
    <xf numFmtId="182" fontId="2" fillId="0" borderId="15" xfId="0" applyNumberFormat="1" applyFont="1" applyBorder="1" applyAlignment="1">
      <alignment horizontal="center" vertical="center" wrapText="1"/>
    </xf>
    <xf numFmtId="181" fontId="2" fillId="0" borderId="13" xfId="0" applyNumberFormat="1" applyFont="1" applyBorder="1" applyAlignment="1">
      <alignment horizontal="right" vertical="center" wrapText="1"/>
    </xf>
    <xf numFmtId="181" fontId="2" fillId="0" borderId="15" xfId="0" applyNumberFormat="1" applyFont="1" applyBorder="1" applyAlignment="1">
      <alignment horizontal="right" wrapText="1"/>
    </xf>
    <xf numFmtId="17" fontId="2" fillId="0" borderId="13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182" fontId="2" fillId="0" borderId="17" xfId="0" applyNumberFormat="1" applyFont="1" applyBorder="1" applyAlignment="1">
      <alignment horizontal="center" vertical="center" wrapText="1"/>
    </xf>
    <xf numFmtId="0" fontId="2" fillId="0" borderId="17" xfId="49" applyFont="1" applyBorder="1" applyAlignment="1">
      <alignment vertical="center" wrapText="1"/>
    </xf>
    <xf numFmtId="0" fontId="2" fillId="7" borderId="21" xfId="0" applyFont="1" applyFill="1" applyBorder="1" applyAlignment="1">
      <alignment vertical="center" wrapText="1"/>
    </xf>
    <xf numFmtId="181" fontId="2" fillId="0" borderId="14" xfId="0" applyNumberFormat="1" applyFont="1" applyBorder="1" applyAlignment="1">
      <alignment horizontal="right" wrapText="1"/>
    </xf>
    <xf numFmtId="176" fontId="2" fillId="0" borderId="0" xfId="0" applyNumberFormat="1" applyFont="1"/>
    <xf numFmtId="0" fontId="5" fillId="0" borderId="0" xfId="0" applyFont="1" applyAlignment="1">
      <alignment wrapText="1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0" borderId="24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8" borderId="17" xfId="0" applyFont="1" applyFill="1" applyBorder="1" applyAlignment="1">
      <alignment wrapText="1"/>
    </xf>
    <xf numFmtId="0" fontId="4" fillId="8" borderId="17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0" fillId="0" borderId="17" xfId="0" applyBorder="1"/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2" fillId="9" borderId="17" xfId="0" applyFont="1" applyFill="1" applyBorder="1" applyAlignment="1">
      <alignment wrapText="1"/>
    </xf>
    <xf numFmtId="0" fontId="2" fillId="9" borderId="17" xfId="0" applyFont="1" applyFill="1" applyBorder="1" applyAlignment="1">
      <alignment horizontal="center" wrapText="1"/>
    </xf>
    <xf numFmtId="0" fontId="4" fillId="9" borderId="17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27" xfId="0" applyBorder="1" applyAlignment="1">
      <alignment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</cellXfs>
  <cellStyles count="52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5" xfId="49"/>
    <cellStyle name="TableStyleLight1 8" xfId="50"/>
    <cellStyle name="Vírgula 4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C000"/>
    <pageSetUpPr fitToPage="1"/>
  </sheetPr>
  <dimension ref="A1:W114"/>
  <sheetViews>
    <sheetView tabSelected="1" zoomScale="110" zoomScaleNormal="110" workbookViewId="0">
      <selection activeCell="A30" sqref="A30"/>
    </sheetView>
  </sheetViews>
  <sheetFormatPr defaultColWidth="8.71428571428571" defaultRowHeight="15"/>
  <cols>
    <col min="1" max="1" width="9.42857142857143" customWidth="1"/>
    <col min="2" max="2" width="14.2857142857143" customWidth="1"/>
    <col min="3" max="3" width="16.2857142857143" style="1" customWidth="1"/>
    <col min="4" max="7" width="16.2857142857143" customWidth="1"/>
    <col min="8" max="8" width="18" customWidth="1"/>
    <col min="9" max="10" width="16.2857142857143" customWidth="1"/>
    <col min="11" max="11" width="17" customWidth="1"/>
    <col min="12" max="13" width="15.4285714285714" customWidth="1"/>
    <col min="14" max="14" width="17" customWidth="1"/>
    <col min="15" max="16" width="18.7142857142857" customWidth="1"/>
    <col min="17" max="17" width="28.2857142857143" customWidth="1"/>
    <col min="18" max="19" width="15.4285714285714" customWidth="1"/>
    <col min="20" max="21" width="17" customWidth="1"/>
    <col min="22" max="22" width="15.4285714285714" customWidth="1"/>
    <col min="23" max="23" width="10" customWidth="1"/>
  </cols>
  <sheetData>
    <row r="1" ht="36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6.75" customHeight="1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/>
      <c r="P2" s="7"/>
      <c r="Q2" s="7"/>
      <c r="R2" s="7"/>
      <c r="S2" s="7"/>
      <c r="T2" s="7"/>
      <c r="U2" s="7"/>
      <c r="V2" s="7"/>
      <c r="W2" s="7"/>
    </row>
    <row r="3" spans="1:2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"/>
    </row>
    <row r="4" ht="6.75" customHeight="1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7"/>
      <c r="P4" s="7"/>
      <c r="Q4" s="7"/>
      <c r="R4" s="7"/>
      <c r="S4" s="7"/>
      <c r="T4" s="7"/>
      <c r="U4" s="7"/>
      <c r="V4" s="7"/>
      <c r="W4" s="7"/>
    </row>
    <row r="5" ht="18" customHeight="1" spans="1:23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</row>
    <row r="6" ht="16.5" customHeight="1" spans="1:23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7"/>
      <c r="S6" s="7"/>
      <c r="T6" s="7"/>
      <c r="U6" s="7"/>
      <c r="V6" s="7"/>
      <c r="W6" s="7"/>
    </row>
    <row r="7" ht="8.25" customHeight="1" spans="1:2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ht="16.5" customHeight="1" spans="1:23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7"/>
    </row>
    <row r="9" ht="15.75" customHeight="1" spans="1:23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7"/>
      <c r="Q9" s="7"/>
      <c r="R9" s="7"/>
      <c r="S9" s="7"/>
      <c r="T9" s="7"/>
      <c r="U9" s="7"/>
      <c r="V9" s="7"/>
      <c r="W9" s="7"/>
    </row>
    <row r="10" ht="7.5" customHeight="1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customHeight="1" spans="1:23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7"/>
    </row>
    <row r="12" ht="9" customHeight="1" spans="1:23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ht="15.75" customHeight="1" spans="1:23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7"/>
    </row>
    <row r="14" ht="32.25" customHeight="1" spans="1:23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7"/>
    </row>
    <row r="15" ht="12" customHeight="1" spans="1:2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</row>
    <row r="16" ht="15.75" customHeight="1" spans="1:23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7"/>
    </row>
    <row r="17" ht="25.5" customHeight="1" spans="1:23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7"/>
    </row>
    <row r="18" ht="15.75" customHeight="1" spans="1:2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7"/>
    </row>
    <row r="19" ht="15.75" customHeight="1" spans="1:2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7"/>
    </row>
    <row r="20" ht="96.75" customHeight="1" spans="1:2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46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46" t="s">
        <v>21</v>
      </c>
      <c r="R20" s="17" t="s">
        <v>22</v>
      </c>
      <c r="S20" s="17"/>
      <c r="T20" s="17" t="s">
        <v>23</v>
      </c>
      <c r="U20" s="17"/>
      <c r="V20" s="16" t="s">
        <v>24</v>
      </c>
      <c r="W20" s="7"/>
    </row>
    <row r="21" ht="42.75" customHeight="1" spans="1:23">
      <c r="A21" s="12"/>
      <c r="B21" s="15"/>
      <c r="C21" s="16"/>
      <c r="D21" s="18" t="s">
        <v>25</v>
      </c>
      <c r="E21" s="18" t="s">
        <v>26</v>
      </c>
      <c r="F21" s="18" t="s">
        <v>27</v>
      </c>
      <c r="G21" s="18" t="s">
        <v>25</v>
      </c>
      <c r="H21" s="18" t="s">
        <v>26</v>
      </c>
      <c r="I21" s="18" t="s">
        <v>27</v>
      </c>
      <c r="J21" s="18" t="s">
        <v>25</v>
      </c>
      <c r="K21" s="18" t="s">
        <v>28</v>
      </c>
      <c r="L21" s="18" t="s">
        <v>25</v>
      </c>
      <c r="M21" s="18" t="s">
        <v>26</v>
      </c>
      <c r="N21" s="18" t="s">
        <v>27</v>
      </c>
      <c r="O21" s="18" t="s">
        <v>25</v>
      </c>
      <c r="P21" s="18" t="s">
        <v>26</v>
      </c>
      <c r="Q21" s="18"/>
      <c r="R21" s="18" t="s">
        <v>25</v>
      </c>
      <c r="S21" s="18" t="s">
        <v>26</v>
      </c>
      <c r="T21" s="18" t="s">
        <v>25</v>
      </c>
      <c r="U21" s="18" t="s">
        <v>29</v>
      </c>
      <c r="V21" s="16"/>
      <c r="W21" s="7"/>
    </row>
    <row r="22" ht="15.75" spans="1:23">
      <c r="A22" s="19" t="s">
        <v>30</v>
      </c>
      <c r="B22" s="20">
        <v>37631273.12</v>
      </c>
      <c r="C22" s="21">
        <v>37414471.34</v>
      </c>
      <c r="D22" s="21">
        <v>324943714.3</v>
      </c>
      <c r="E22" s="21"/>
      <c r="F22" s="21"/>
      <c r="G22" s="21">
        <v>72382199.96</v>
      </c>
      <c r="H22" s="21"/>
      <c r="I22" s="21"/>
      <c r="J22" s="21">
        <v>1200000</v>
      </c>
      <c r="K22" s="47">
        <v>45658</v>
      </c>
      <c r="L22" s="25">
        <v>36117840.51</v>
      </c>
      <c r="M22" s="25"/>
      <c r="N22" s="25"/>
      <c r="O22" s="25"/>
      <c r="P22" s="25"/>
      <c r="Q22" s="25"/>
      <c r="R22" s="25">
        <v>710867.26</v>
      </c>
      <c r="S22" s="25"/>
      <c r="T22" s="25"/>
      <c r="U22" s="25"/>
      <c r="V22" s="50">
        <f>L22+M22+N22+R22+S22+T22+U22</f>
        <v>36828707.77</v>
      </c>
      <c r="W22" s="7"/>
    </row>
    <row r="23" ht="15.75" spans="1:23">
      <c r="A23" s="19" t="s">
        <v>30</v>
      </c>
      <c r="B23" s="22"/>
      <c r="C23" s="23"/>
      <c r="D23" s="21"/>
      <c r="E23" s="21"/>
      <c r="F23" s="21"/>
      <c r="G23" s="21"/>
      <c r="H23" s="21"/>
      <c r="I23" s="21"/>
      <c r="J23" s="21"/>
      <c r="K23" s="19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50">
        <f>L23+M23+N23+R23+S23+T23+U23</f>
        <v>0</v>
      </c>
      <c r="W23" s="7"/>
    </row>
    <row r="24" ht="15.75" spans="1:23">
      <c r="A24" s="19" t="s">
        <v>31</v>
      </c>
      <c r="B24" s="23"/>
      <c r="C24" s="23"/>
      <c r="D24" s="21"/>
      <c r="E24" s="21"/>
      <c r="F24" s="21"/>
      <c r="G24" s="21"/>
      <c r="H24" s="21"/>
      <c r="I24" s="21"/>
      <c r="J24" s="21"/>
      <c r="K24" s="19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50">
        <f>L24+M24+N24+R24+S24+T24+U24</f>
        <v>0</v>
      </c>
      <c r="W24" s="7"/>
    </row>
    <row r="25" ht="15.75" spans="1:23">
      <c r="A25" s="19" t="s">
        <v>31</v>
      </c>
      <c r="B25" s="23"/>
      <c r="C25" s="23"/>
      <c r="D25" s="21"/>
      <c r="E25" s="21"/>
      <c r="F25" s="21"/>
      <c r="G25" s="21"/>
      <c r="H25" s="21"/>
      <c r="I25" s="21"/>
      <c r="J25" s="21"/>
      <c r="K25" s="47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50">
        <f>L25+M25+N25+R25+S25+T25+U25</f>
        <v>0</v>
      </c>
      <c r="W25" s="7"/>
    </row>
    <row r="26" spans="1:23">
      <c r="A26" s="19" t="s">
        <v>32</v>
      </c>
      <c r="B26" s="23"/>
      <c r="C26" s="23"/>
      <c r="D26" s="21"/>
      <c r="E26" s="21"/>
      <c r="F26" s="21"/>
      <c r="G26" s="21"/>
      <c r="H26" s="21"/>
      <c r="I26" s="21"/>
      <c r="J26" s="21"/>
      <c r="K26" s="19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50">
        <f>L26+M26+N26+R26+S26+T26+U26</f>
        <v>0</v>
      </c>
      <c r="W26" s="7"/>
    </row>
    <row r="27" spans="1:23">
      <c r="A27" s="19" t="s">
        <v>32</v>
      </c>
      <c r="B27" s="23"/>
      <c r="C27" s="23"/>
      <c r="D27" s="21"/>
      <c r="E27" s="21"/>
      <c r="F27" s="21"/>
      <c r="G27" s="21"/>
      <c r="H27" s="21"/>
      <c r="I27" s="21"/>
      <c r="J27" s="21"/>
      <c r="K27" s="19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50">
        <f>L27+M27+N27+R27+S27+T27+U27</f>
        <v>0</v>
      </c>
      <c r="W27" s="7"/>
    </row>
    <row r="28" ht="15.75" spans="1:23">
      <c r="A28" s="19" t="s">
        <v>33</v>
      </c>
      <c r="B28" s="23"/>
      <c r="C28" s="23"/>
      <c r="D28" s="21"/>
      <c r="E28" s="21"/>
      <c r="F28" s="21"/>
      <c r="G28" s="21"/>
      <c r="H28" s="21"/>
      <c r="I28" s="21"/>
      <c r="J28" s="21"/>
      <c r="K28" s="19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50">
        <f>L28+M28+N28+R28+S28+T28+U28</f>
        <v>0</v>
      </c>
      <c r="W28" s="7"/>
    </row>
    <row r="29" ht="15.75" spans="1:23">
      <c r="A29" s="19" t="s">
        <v>33</v>
      </c>
      <c r="B29" s="23"/>
      <c r="C29" s="23"/>
      <c r="D29" s="21"/>
      <c r="E29" s="21"/>
      <c r="F29" s="21"/>
      <c r="G29" s="21"/>
      <c r="H29" s="21"/>
      <c r="I29" s="21"/>
      <c r="J29" s="21"/>
      <c r="K29" s="19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50">
        <f>L29+M29+N29+R29+S29+T29+U29</f>
        <v>0</v>
      </c>
      <c r="W29" s="7"/>
    </row>
    <row r="30" ht="15.75" spans="1:23">
      <c r="A30" s="19" t="s">
        <v>34</v>
      </c>
      <c r="B30" s="23"/>
      <c r="C30" s="23"/>
      <c r="D30" s="21"/>
      <c r="E30" s="21"/>
      <c r="F30" s="21"/>
      <c r="G30" s="21"/>
      <c r="H30" s="21"/>
      <c r="I30" s="21"/>
      <c r="J30" s="21"/>
      <c r="K30" s="19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50">
        <f>L30+M30+N30+R30+S30+T30+U30</f>
        <v>0</v>
      </c>
      <c r="W30" s="7"/>
    </row>
    <row r="31" ht="15.75" spans="1:23">
      <c r="A31" s="19" t="s">
        <v>34</v>
      </c>
      <c r="B31" s="23"/>
      <c r="C31" s="23"/>
      <c r="D31" s="21"/>
      <c r="E31" s="21"/>
      <c r="F31" s="21"/>
      <c r="G31" s="21"/>
      <c r="H31" s="21"/>
      <c r="I31" s="21"/>
      <c r="J31" s="21"/>
      <c r="K31" s="19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50">
        <f>L31+M31+N31+R31+S31+T31+U31</f>
        <v>0</v>
      </c>
      <c r="W31" s="7"/>
    </row>
    <row r="32" ht="15.75" spans="1:23">
      <c r="A32" s="19" t="s">
        <v>35</v>
      </c>
      <c r="B32" s="23"/>
      <c r="C32" s="23"/>
      <c r="D32" s="21"/>
      <c r="E32" s="21"/>
      <c r="F32" s="21"/>
      <c r="G32" s="21"/>
      <c r="H32" s="21"/>
      <c r="I32" s="21"/>
      <c r="J32" s="21"/>
      <c r="K32" s="19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50">
        <f>L32+M32+N32+R32+S32+T32+U32</f>
        <v>0</v>
      </c>
      <c r="W32" s="7"/>
    </row>
    <row r="33" spans="1:23">
      <c r="A33" s="19" t="s">
        <v>35</v>
      </c>
      <c r="B33" s="23"/>
      <c r="C33" s="23"/>
      <c r="D33" s="21"/>
      <c r="E33" s="21"/>
      <c r="F33" s="21"/>
      <c r="G33" s="21"/>
      <c r="H33" s="21"/>
      <c r="I33" s="21"/>
      <c r="J33" s="21"/>
      <c r="K33" s="19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50">
        <f>L33+M33+N33+R33+S33+T33+U33</f>
        <v>0</v>
      </c>
      <c r="W33" s="7"/>
    </row>
    <row r="34" spans="1:23">
      <c r="A34" s="19" t="s">
        <v>36</v>
      </c>
      <c r="B34" s="23"/>
      <c r="C34" s="23"/>
      <c r="D34" s="21"/>
      <c r="E34" s="21"/>
      <c r="F34" s="21"/>
      <c r="G34" s="21"/>
      <c r="H34" s="21"/>
      <c r="I34" s="21"/>
      <c r="J34" s="21"/>
      <c r="K34" s="19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50">
        <f>L34+M34+N34+R34+S34+T34+U34</f>
        <v>0</v>
      </c>
      <c r="W34" s="7"/>
    </row>
    <row r="35" spans="1:23">
      <c r="A35" s="19" t="s">
        <v>36</v>
      </c>
      <c r="B35" s="23"/>
      <c r="C35" s="23"/>
      <c r="D35" s="21"/>
      <c r="E35" s="21"/>
      <c r="F35" s="21"/>
      <c r="G35" s="21"/>
      <c r="H35" s="21"/>
      <c r="I35" s="21"/>
      <c r="J35" s="21"/>
      <c r="K35" s="48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50">
        <f>L35+M35+N35+R35+S35+T35+U35</f>
        <v>0</v>
      </c>
      <c r="W35" s="7"/>
    </row>
    <row r="36" ht="15.75" spans="1:23">
      <c r="A36" s="19" t="s">
        <v>37</v>
      </c>
      <c r="B36" s="23"/>
      <c r="C36" s="23"/>
      <c r="D36" s="21"/>
      <c r="E36" s="21"/>
      <c r="F36" s="21"/>
      <c r="G36" s="21"/>
      <c r="H36" s="21"/>
      <c r="I36" s="21"/>
      <c r="J36" s="21"/>
      <c r="K36" s="48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50">
        <f>L36+M36+N36+R36+S36+T36+U36</f>
        <v>0</v>
      </c>
      <c r="W36" s="7"/>
    </row>
    <row r="37" spans="1:23">
      <c r="A37" s="19" t="s">
        <v>37</v>
      </c>
      <c r="B37" s="23"/>
      <c r="C37" s="23"/>
      <c r="D37" s="21"/>
      <c r="E37" s="21"/>
      <c r="F37" s="21"/>
      <c r="G37" s="21"/>
      <c r="H37" s="21"/>
      <c r="I37" s="21"/>
      <c r="J37" s="21"/>
      <c r="K37" s="48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50">
        <f>L37+M37+N37+R37+S37+T37+U37</f>
        <v>0</v>
      </c>
      <c r="W37" s="7"/>
    </row>
    <row r="38" spans="1:23">
      <c r="A38" s="19" t="s">
        <v>38</v>
      </c>
      <c r="B38" s="23"/>
      <c r="C38" s="23"/>
      <c r="D38" s="21"/>
      <c r="E38" s="21"/>
      <c r="F38" s="21"/>
      <c r="G38" s="21"/>
      <c r="H38" s="21"/>
      <c r="I38" s="21"/>
      <c r="J38" s="49"/>
      <c r="K38" s="19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50">
        <f>L38+M38+N38+R38+S38+T38+U38</f>
        <v>0</v>
      </c>
      <c r="W38" s="7"/>
    </row>
    <row r="39" spans="1:23">
      <c r="A39" s="19" t="s">
        <v>38</v>
      </c>
      <c r="B39" s="23"/>
      <c r="C39" s="23"/>
      <c r="D39" s="21"/>
      <c r="E39" s="21"/>
      <c r="F39" s="21"/>
      <c r="G39" s="21"/>
      <c r="H39" s="21"/>
      <c r="I39" s="21"/>
      <c r="J39" s="21"/>
      <c r="K39" s="19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50">
        <f>L39+M39+N39+R39+S39+T39+U39</f>
        <v>0</v>
      </c>
      <c r="W39" s="7"/>
    </row>
    <row r="40" spans="1:23">
      <c r="A40" s="19" t="s">
        <v>39</v>
      </c>
      <c r="B40" s="24"/>
      <c r="C40" s="24"/>
      <c r="D40" s="21"/>
      <c r="E40" s="21"/>
      <c r="F40" s="21"/>
      <c r="G40" s="21"/>
      <c r="H40" s="21"/>
      <c r="I40" s="25"/>
      <c r="J40" s="50"/>
      <c r="K40" s="48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50">
        <f>L40+M40+N40+R40+S40+T40+U40</f>
        <v>0</v>
      </c>
      <c r="W40" s="7"/>
    </row>
    <row r="41" spans="1:23">
      <c r="A41" s="19" t="s">
        <v>39</v>
      </c>
      <c r="B41" s="23"/>
      <c r="C41" s="23"/>
      <c r="D41" s="21"/>
      <c r="E41" s="21"/>
      <c r="F41" s="21"/>
      <c r="G41" s="21"/>
      <c r="H41" s="21"/>
      <c r="I41" s="21"/>
      <c r="J41" s="21"/>
      <c r="K41" s="19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50">
        <f>L41+M41+N41+R41+S41+T41+U41</f>
        <v>0</v>
      </c>
      <c r="W41" s="7"/>
    </row>
    <row r="42" spans="1:23">
      <c r="A42" s="19" t="s">
        <v>40</v>
      </c>
      <c r="B42" s="23"/>
      <c r="C42" s="23"/>
      <c r="D42" s="21"/>
      <c r="E42" s="21"/>
      <c r="F42" s="21"/>
      <c r="G42" s="25"/>
      <c r="H42" s="21"/>
      <c r="I42" s="25"/>
      <c r="J42" s="50"/>
      <c r="K42" s="19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50">
        <f>L42+M42+N42+R42+S42+T42+U42</f>
        <v>0</v>
      </c>
      <c r="W42" s="7"/>
    </row>
    <row r="43" spans="1:23">
      <c r="A43" s="19" t="s">
        <v>40</v>
      </c>
      <c r="B43" s="23"/>
      <c r="C43" s="23"/>
      <c r="D43" s="21"/>
      <c r="E43" s="21"/>
      <c r="F43" s="21"/>
      <c r="G43" s="25"/>
      <c r="H43" s="21"/>
      <c r="I43" s="25"/>
      <c r="J43" s="50"/>
      <c r="K43" s="19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50">
        <f>L43+M43+N43+R43+S43+T43+U43</f>
        <v>0</v>
      </c>
      <c r="W43" s="7"/>
    </row>
    <row r="44" spans="1:23">
      <c r="A44" s="26" t="s">
        <v>41</v>
      </c>
      <c r="B44" s="23"/>
      <c r="C44" s="23"/>
      <c r="D44" s="25"/>
      <c r="E44" s="25"/>
      <c r="F44" s="25"/>
      <c r="G44" s="25"/>
      <c r="H44" s="25"/>
      <c r="I44" s="25"/>
      <c r="J44" s="25"/>
      <c r="K44" s="51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50">
        <f>L44+M44+N44+R44+S44+T44+U44</f>
        <v>0</v>
      </c>
      <c r="W44" s="7"/>
    </row>
    <row r="45" spans="1:23">
      <c r="A45" s="27" t="s">
        <v>41</v>
      </c>
      <c r="B45" s="22"/>
      <c r="C45" s="22"/>
      <c r="D45" s="28"/>
      <c r="E45" s="28"/>
      <c r="F45" s="28"/>
      <c r="G45" s="28"/>
      <c r="H45" s="28"/>
      <c r="I45" s="28"/>
      <c r="J45" s="28"/>
      <c r="K45" s="47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57">
        <f>L45+M45+N45+R45+S45+T45+U45</f>
        <v>0</v>
      </c>
      <c r="W45" s="7"/>
    </row>
    <row r="46" spans="1:23">
      <c r="A46" s="29"/>
      <c r="B46" s="30">
        <f t="shared" ref="B46:J46" si="0">SUM(B22:B44)</f>
        <v>37631273.12</v>
      </c>
      <c r="C46" s="30">
        <f t="shared" si="0"/>
        <v>37414471.34</v>
      </c>
      <c r="D46" s="30">
        <f t="shared" si="0"/>
        <v>324943714.3</v>
      </c>
      <c r="E46" s="30">
        <f t="shared" si="0"/>
        <v>0</v>
      </c>
      <c r="F46" s="30">
        <f t="shared" si="0"/>
        <v>0</v>
      </c>
      <c r="G46" s="30">
        <f t="shared" si="0"/>
        <v>72382199.96</v>
      </c>
      <c r="H46" s="30">
        <f t="shared" si="0"/>
        <v>0</v>
      </c>
      <c r="I46" s="30">
        <f t="shared" si="0"/>
        <v>0</v>
      </c>
      <c r="J46" s="30">
        <f t="shared" si="0"/>
        <v>1200000</v>
      </c>
      <c r="K46" s="30"/>
      <c r="L46" s="30">
        <f>SUM(L22:L45)</f>
        <v>36117840.51</v>
      </c>
      <c r="M46" s="30">
        <f t="shared" ref="M46:U46" si="1">SUM(M22:M44)</f>
        <v>0</v>
      </c>
      <c r="N46" s="30">
        <f t="shared" si="1"/>
        <v>0</v>
      </c>
      <c r="O46" s="30">
        <f t="shared" si="1"/>
        <v>0</v>
      </c>
      <c r="P46" s="30">
        <f t="shared" si="1"/>
        <v>0</v>
      </c>
      <c r="Q46" s="30">
        <f t="shared" si="1"/>
        <v>0</v>
      </c>
      <c r="R46" s="30">
        <f t="shared" si="1"/>
        <v>710867.26</v>
      </c>
      <c r="S46" s="30">
        <f t="shared" si="1"/>
        <v>0</v>
      </c>
      <c r="T46" s="30">
        <f t="shared" si="1"/>
        <v>0</v>
      </c>
      <c r="U46" s="30">
        <f t="shared" si="1"/>
        <v>0</v>
      </c>
      <c r="V46" s="30">
        <f>SUM(V22:V45)</f>
        <v>36828707.77</v>
      </c>
      <c r="W46" s="7"/>
    </row>
    <row r="47" spans="1:23">
      <c r="A47" s="31"/>
      <c r="B47" s="31"/>
      <c r="C47" s="32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7"/>
    </row>
    <row r="48" ht="40.5" customHeight="1" spans="1:23">
      <c r="A48" s="33" t="s">
        <v>42</v>
      </c>
      <c r="B48" s="33"/>
      <c r="C48" s="33"/>
      <c r="D48" s="33"/>
      <c r="E48" s="33"/>
      <c r="F48" s="31"/>
      <c r="G48" s="31"/>
      <c r="H48" s="31"/>
      <c r="I48" s="31"/>
      <c r="J48" s="31"/>
      <c r="K48" s="31"/>
      <c r="L48" s="31"/>
      <c r="M48" s="52"/>
      <c r="N48" s="31"/>
      <c r="O48" s="31"/>
      <c r="P48" s="31"/>
      <c r="Q48" s="31"/>
      <c r="R48" s="31"/>
      <c r="S48" s="52"/>
      <c r="T48" s="31"/>
      <c r="U48" s="31"/>
      <c r="V48" s="31"/>
      <c r="W48" s="58"/>
    </row>
    <row r="49" customHeight="1" spans="1:23">
      <c r="A49" s="34" t="s">
        <v>43</v>
      </c>
      <c r="B49" s="34"/>
      <c r="C49" s="34"/>
      <c r="D49" s="34"/>
      <c r="E49" s="34"/>
      <c r="F49" s="31"/>
      <c r="G49" s="31"/>
      <c r="H49" s="31"/>
      <c r="I49" s="31"/>
      <c r="J49" s="31"/>
      <c r="K49" s="31"/>
      <c r="L49" s="31"/>
      <c r="M49" s="52"/>
      <c r="N49" s="31"/>
      <c r="O49" s="31"/>
      <c r="P49" s="31"/>
      <c r="Q49" s="31"/>
      <c r="R49" s="31"/>
      <c r="S49" s="31"/>
      <c r="T49" s="31"/>
      <c r="U49" s="31"/>
      <c r="V49" s="31"/>
      <c r="W49" s="7"/>
    </row>
    <row r="50" ht="31.5" customHeight="1" spans="1:23">
      <c r="A50" s="35" t="s">
        <v>44</v>
      </c>
      <c r="B50" s="35"/>
      <c r="C50" s="35"/>
      <c r="D50" s="35"/>
      <c r="E50" s="3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7"/>
    </row>
    <row r="51" customHeight="1" spans="1:23">
      <c r="A51" s="35" t="s">
        <v>45</v>
      </c>
      <c r="B51" s="35"/>
      <c r="C51" s="35"/>
      <c r="D51" s="35"/>
      <c r="E51" s="3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7"/>
    </row>
    <row r="52" customHeight="1" spans="1:23">
      <c r="A52" s="35" t="s">
        <v>46</v>
      </c>
      <c r="B52" s="35"/>
      <c r="C52" s="35"/>
      <c r="D52" s="35"/>
      <c r="E52" s="35"/>
      <c r="F52" s="31"/>
      <c r="G52" s="31"/>
      <c r="H52" s="31"/>
      <c r="I52" s="31"/>
      <c r="J52" s="31"/>
      <c r="K52" s="31"/>
      <c r="L52" s="31"/>
      <c r="M52" s="31"/>
      <c r="N52" s="31"/>
      <c r="O52" s="53"/>
      <c r="P52" s="31"/>
      <c r="Q52" s="31"/>
      <c r="R52" s="31"/>
      <c r="S52" s="31"/>
      <c r="T52" s="31"/>
      <c r="U52" s="31"/>
      <c r="V52" s="31"/>
      <c r="W52" s="7"/>
    </row>
    <row r="53" customHeight="1" spans="1:23">
      <c r="A53" s="35" t="s">
        <v>47</v>
      </c>
      <c r="B53" s="35"/>
      <c r="C53" s="35"/>
      <c r="D53" s="35"/>
      <c r="E53" s="3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7"/>
    </row>
    <row r="54" customHeight="1" spans="1:23">
      <c r="A54" s="35" t="s">
        <v>48</v>
      </c>
      <c r="B54" s="35"/>
      <c r="C54" s="35"/>
      <c r="D54" s="35"/>
      <c r="E54" s="3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7"/>
    </row>
    <row r="55" spans="1:23">
      <c r="A55" s="31"/>
      <c r="B55" s="31"/>
      <c r="C55" s="32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7"/>
    </row>
    <row r="56" ht="15.75" customHeight="1" spans="1:23">
      <c r="A56" s="33" t="s">
        <v>49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7"/>
    </row>
    <row r="57" ht="38.25" customHeight="1" spans="1:23">
      <c r="A57" s="34" t="s">
        <v>43</v>
      </c>
      <c r="B57" s="34"/>
      <c r="C57" s="34"/>
      <c r="D57" s="34"/>
      <c r="E57" s="34"/>
      <c r="F57" s="34" t="s">
        <v>50</v>
      </c>
      <c r="G57" s="34" t="s">
        <v>51</v>
      </c>
      <c r="H57" s="34" t="s">
        <v>52</v>
      </c>
      <c r="I57" s="34" t="s">
        <v>53</v>
      </c>
      <c r="J57" s="34" t="s">
        <v>54</v>
      </c>
      <c r="K57" s="34" t="s">
        <v>55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7"/>
    </row>
    <row r="58" ht="39.75" customHeight="1" spans="1:23">
      <c r="A58" s="35" t="s">
        <v>56</v>
      </c>
      <c r="B58" s="35"/>
      <c r="C58" s="35"/>
      <c r="D58" s="35"/>
      <c r="E58" s="35"/>
      <c r="F58" s="36">
        <v>1200000</v>
      </c>
      <c r="G58" s="37" t="s">
        <v>57</v>
      </c>
      <c r="H58" s="38">
        <v>201400010001769</v>
      </c>
      <c r="I58" s="54" t="s">
        <v>30</v>
      </c>
      <c r="J58" s="54" t="s">
        <v>30</v>
      </c>
      <c r="K58" s="55" t="s">
        <v>58</v>
      </c>
      <c r="L58" s="31"/>
      <c r="M58" s="31"/>
      <c r="N58" s="31"/>
      <c r="O58" s="31"/>
      <c r="P58" s="45"/>
      <c r="Q58" s="31"/>
      <c r="R58" s="31"/>
      <c r="S58" s="31"/>
      <c r="T58" s="31"/>
      <c r="U58" s="31"/>
      <c r="V58" s="31"/>
      <c r="W58" s="7"/>
    </row>
    <row r="59" hidden="1" customHeight="1" spans="1:23">
      <c r="A59" s="35" t="s">
        <v>59</v>
      </c>
      <c r="B59" s="35"/>
      <c r="C59" s="35"/>
      <c r="D59" s="35"/>
      <c r="E59" s="35"/>
      <c r="F59" s="39"/>
      <c r="G59" s="35"/>
      <c r="H59" s="35"/>
      <c r="I59" s="54"/>
      <c r="J59" s="54"/>
      <c r="K59" s="35"/>
      <c r="L59" s="7"/>
      <c r="M59" s="7"/>
      <c r="N59" s="7"/>
      <c r="O59" s="7"/>
      <c r="P59" s="45"/>
      <c r="Q59" s="31"/>
      <c r="R59" s="31"/>
      <c r="S59" s="31"/>
      <c r="T59" s="31"/>
      <c r="U59" s="31"/>
      <c r="V59" s="31"/>
      <c r="W59" s="7"/>
    </row>
    <row r="60" hidden="1" customHeight="1" spans="1:23">
      <c r="A60" s="35" t="s">
        <v>60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7"/>
      <c r="M60" s="7"/>
      <c r="N60" s="7"/>
      <c r="O60" s="7"/>
      <c r="P60" s="45"/>
      <c r="Q60" s="31"/>
      <c r="R60" s="31"/>
      <c r="S60" s="31"/>
      <c r="T60" s="31"/>
      <c r="U60" s="31"/>
      <c r="V60" s="31"/>
      <c r="W60" s="7"/>
    </row>
    <row r="61" ht="15.75" customHeight="1" spans="1:23">
      <c r="A61" s="40" t="s">
        <v>61</v>
      </c>
      <c r="B61" s="40"/>
      <c r="C61" s="40"/>
      <c r="D61" s="40"/>
      <c r="E61" s="40"/>
      <c r="F61" s="41">
        <f>SUM(F58:F59)</f>
        <v>1200000</v>
      </c>
      <c r="G61" s="42"/>
      <c r="H61" s="42"/>
      <c r="I61" s="42"/>
      <c r="J61" s="42"/>
      <c r="K61" s="42"/>
      <c r="L61" s="7"/>
      <c r="M61" s="7"/>
      <c r="N61" s="7"/>
      <c r="O61" s="7"/>
      <c r="P61" s="45"/>
      <c r="Q61" s="31"/>
      <c r="R61" s="31"/>
      <c r="S61" s="31"/>
      <c r="T61" s="31"/>
      <c r="U61" s="31"/>
      <c r="V61" s="31"/>
      <c r="W61" s="7"/>
    </row>
    <row r="62" customHeight="1" spans="1:23">
      <c r="A62" s="43" t="s">
        <v>62</v>
      </c>
      <c r="B62" s="44"/>
      <c r="C62" s="44"/>
      <c r="D62" s="44"/>
      <c r="E62" s="44"/>
      <c r="F62" s="44"/>
      <c r="G62" s="44"/>
      <c r="H62" s="44"/>
      <c r="I62" s="44"/>
      <c r="J62" s="44"/>
      <c r="K62" s="56"/>
      <c r="L62" s="45"/>
      <c r="M62" s="45"/>
      <c r="N62" s="45"/>
      <c r="O62" s="45"/>
      <c r="P62" s="45"/>
      <c r="Q62" s="31"/>
      <c r="R62" s="31"/>
      <c r="S62" s="31"/>
      <c r="T62" s="31"/>
      <c r="U62" s="31"/>
      <c r="V62" s="31"/>
      <c r="W62" s="7"/>
    </row>
    <row r="63" hidden="1" customHeight="1" spans="1:2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31"/>
      <c r="R63" s="31"/>
      <c r="S63" s="31"/>
      <c r="T63" s="31"/>
      <c r="U63" s="31"/>
      <c r="V63" s="31"/>
      <c r="W63" s="7"/>
    </row>
    <row r="64" customHeight="1" spans="1:23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56"/>
      <c r="L64" s="45"/>
      <c r="M64" s="45"/>
      <c r="N64" s="45"/>
      <c r="O64" s="45"/>
      <c r="P64" s="45"/>
      <c r="Q64" s="31"/>
      <c r="R64" s="31"/>
      <c r="S64" s="31"/>
      <c r="T64" s="31"/>
      <c r="U64" s="31"/>
      <c r="V64" s="31"/>
      <c r="W64" s="7"/>
    </row>
    <row r="65" ht="22.5" customHeight="1" spans="1:23">
      <c r="A65" s="59" t="s">
        <v>63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31"/>
      <c r="Q65" s="31"/>
      <c r="R65" s="31"/>
      <c r="S65" s="31"/>
      <c r="T65" s="31"/>
      <c r="U65" s="31"/>
      <c r="V65" s="31"/>
      <c r="W65" s="7"/>
    </row>
    <row r="66" ht="107.25" customHeight="1" spans="1:23">
      <c r="A66" s="60" t="s">
        <v>64</v>
      </c>
      <c r="B66" s="61"/>
      <c r="C66" s="61"/>
      <c r="D66" s="61"/>
      <c r="E66" s="61"/>
      <c r="F66" s="61"/>
      <c r="G66" s="61"/>
      <c r="H66" s="61"/>
      <c r="I66" s="61"/>
      <c r="J66" s="61"/>
      <c r="K66" s="78"/>
      <c r="L66" s="45"/>
      <c r="M66" s="45"/>
      <c r="N66" s="45"/>
      <c r="O66" s="45"/>
      <c r="P66" s="31"/>
      <c r="Q66" s="31"/>
      <c r="R66" s="31"/>
      <c r="S66" s="31"/>
      <c r="T66" s="31"/>
      <c r="U66" s="31"/>
      <c r="V66" s="31"/>
      <c r="W66" s="7"/>
    </row>
    <row r="67" ht="83.25" customHeight="1" spans="1:23">
      <c r="A67" s="60" t="s">
        <v>65</v>
      </c>
      <c r="B67" s="61"/>
      <c r="C67" s="61"/>
      <c r="D67" s="61"/>
      <c r="E67" s="61"/>
      <c r="F67" s="61"/>
      <c r="G67" s="61"/>
      <c r="H67" s="61"/>
      <c r="I67" s="61"/>
      <c r="J67" s="61"/>
      <c r="K67" s="78"/>
      <c r="L67" s="45"/>
      <c r="M67" s="45"/>
      <c r="N67" s="45"/>
      <c r="O67" s="45"/>
      <c r="P67" s="31"/>
      <c r="Q67" s="31"/>
      <c r="R67" s="31"/>
      <c r="S67" s="31"/>
      <c r="T67" s="31"/>
      <c r="U67" s="31"/>
      <c r="V67" s="31"/>
      <c r="W67" s="7"/>
    </row>
    <row r="68" ht="72" customHeight="1" spans="1:23">
      <c r="A68" s="60" t="s">
        <v>66</v>
      </c>
      <c r="B68" s="61"/>
      <c r="C68" s="61"/>
      <c r="D68" s="61"/>
      <c r="E68" s="61"/>
      <c r="F68" s="61"/>
      <c r="G68" s="61"/>
      <c r="H68" s="61"/>
      <c r="I68" s="61"/>
      <c r="J68" s="61"/>
      <c r="K68" s="78"/>
      <c r="L68" s="45"/>
      <c r="M68" s="45"/>
      <c r="N68" s="45"/>
      <c r="O68" s="45"/>
      <c r="P68" s="31"/>
      <c r="Q68" s="31"/>
      <c r="R68" s="31"/>
      <c r="S68" s="31"/>
      <c r="T68" s="31"/>
      <c r="U68" s="31"/>
      <c r="V68" s="31"/>
      <c r="W68" s="7"/>
    </row>
    <row r="69" ht="15.75" customHeight="1" spans="1:23">
      <c r="A69" s="62" t="s">
        <v>67</v>
      </c>
      <c r="B69" s="31"/>
      <c r="C69" s="31"/>
      <c r="D69" s="31"/>
      <c r="E69" s="31"/>
      <c r="F69" s="31"/>
      <c r="G69" s="31"/>
      <c r="H69" s="31"/>
      <c r="I69" s="31"/>
      <c r="J69" s="31"/>
      <c r="K69" s="79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7"/>
    </row>
    <row r="70" customHeight="1" spans="1:23">
      <c r="A70" s="63"/>
      <c r="B70" s="31"/>
      <c r="C70" s="31"/>
      <c r="D70" s="31"/>
      <c r="E70" s="31"/>
      <c r="F70" s="31"/>
      <c r="G70" s="31"/>
      <c r="H70" s="31"/>
      <c r="I70" s="31"/>
      <c r="J70" s="31"/>
      <c r="K70" s="79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7"/>
    </row>
    <row r="71" customHeight="1" spans="1:23">
      <c r="A71" s="64"/>
      <c r="B71" s="65"/>
      <c r="C71" s="65"/>
      <c r="D71" s="65"/>
      <c r="E71" s="65"/>
      <c r="F71" s="65"/>
      <c r="G71" s="65"/>
      <c r="H71" s="65"/>
      <c r="I71" s="65"/>
      <c r="J71" s="65"/>
      <c r="K71" s="80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7"/>
    </row>
    <row r="72" customHeight="1" spans="1:2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7"/>
    </row>
    <row r="73" customHeight="1" spans="1:23">
      <c r="A73" s="45" t="s">
        <v>68</v>
      </c>
      <c r="B73" s="45"/>
      <c r="C73" s="45"/>
      <c r="D73" s="45"/>
      <c r="E73" s="45"/>
      <c r="F73" s="45"/>
      <c r="G73" s="45"/>
      <c r="H73" s="45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7"/>
    </row>
    <row r="74" spans="1:23">
      <c r="A74" s="31"/>
      <c r="B74" s="31"/>
      <c r="C74" s="32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7"/>
    </row>
    <row r="75" spans="1:23">
      <c r="A75" s="66" t="s">
        <v>69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31"/>
      <c r="O75" s="31"/>
      <c r="P75" s="31"/>
      <c r="Q75" s="31"/>
      <c r="R75" s="31"/>
      <c r="S75" s="31"/>
      <c r="T75" s="31"/>
      <c r="U75" s="31"/>
      <c r="V75" s="31"/>
      <c r="W75" s="7"/>
    </row>
    <row r="76" spans="1:23">
      <c r="A76" s="67" t="s">
        <v>70</v>
      </c>
      <c r="B76" s="67" t="s">
        <v>71</v>
      </c>
      <c r="C76" s="68" t="s">
        <v>72</v>
      </c>
      <c r="D76" s="67" t="s">
        <v>73</v>
      </c>
      <c r="E76" s="67" t="s">
        <v>74</v>
      </c>
      <c r="F76" s="67" t="s">
        <v>75</v>
      </c>
      <c r="G76" s="67" t="s">
        <v>76</v>
      </c>
      <c r="H76" s="67" t="s">
        <v>77</v>
      </c>
      <c r="I76" s="67" t="s">
        <v>77</v>
      </c>
      <c r="J76" s="67" t="s">
        <v>78</v>
      </c>
      <c r="K76" s="67" t="s">
        <v>79</v>
      </c>
      <c r="L76" s="67" t="s">
        <v>80</v>
      </c>
      <c r="M76" s="67" t="s">
        <v>81</v>
      </c>
      <c r="N76" s="31"/>
      <c r="O76" s="31"/>
      <c r="P76" s="31"/>
      <c r="Q76" s="31"/>
      <c r="R76" s="31"/>
      <c r="S76" s="31"/>
      <c r="T76" s="31"/>
      <c r="U76" s="31"/>
      <c r="V76" s="31"/>
      <c r="W76" s="7"/>
    </row>
    <row r="77" customHeight="1" spans="1:23">
      <c r="A77" s="69" t="s">
        <v>82</v>
      </c>
      <c r="B77" s="69" t="s">
        <v>82</v>
      </c>
      <c r="C77" s="69">
        <v>4</v>
      </c>
      <c r="D77" s="70"/>
      <c r="E77" s="71" t="s">
        <v>83</v>
      </c>
      <c r="F77" s="71" t="s">
        <v>82</v>
      </c>
      <c r="G77" s="72" t="s">
        <v>82</v>
      </c>
      <c r="H77" s="72" t="s">
        <v>82</v>
      </c>
      <c r="I77" s="71" t="s">
        <v>82</v>
      </c>
      <c r="J77" s="71" t="s">
        <v>82</v>
      </c>
      <c r="K77" s="71" t="s">
        <v>84</v>
      </c>
      <c r="L77" s="71" t="s">
        <v>85</v>
      </c>
      <c r="M77" s="69" t="s">
        <v>82</v>
      </c>
      <c r="N77" s="31"/>
      <c r="O77" s="31"/>
      <c r="P77" s="31"/>
      <c r="Q77" s="31"/>
      <c r="R77" s="31"/>
      <c r="S77" s="31"/>
      <c r="T77" s="31"/>
      <c r="U77" s="31"/>
      <c r="V77" s="31"/>
      <c r="W77" s="7"/>
    </row>
    <row r="78" spans="1:23">
      <c r="A78" s="73"/>
      <c r="B78" s="73"/>
      <c r="C78" s="74"/>
      <c r="D78" s="73"/>
      <c r="E78" s="73"/>
      <c r="F78" s="73"/>
      <c r="G78" s="75" t="s">
        <v>86</v>
      </c>
      <c r="H78" s="73"/>
      <c r="I78" s="73"/>
      <c r="J78" s="73"/>
      <c r="K78" s="73"/>
      <c r="L78" s="73"/>
      <c r="M78" s="73"/>
      <c r="N78" s="31"/>
      <c r="O78" s="31"/>
      <c r="P78" s="31"/>
      <c r="Q78" s="31"/>
      <c r="R78" s="31"/>
      <c r="S78" s="31"/>
      <c r="T78" s="31"/>
      <c r="U78" s="31"/>
      <c r="V78" s="31"/>
      <c r="W78" s="7"/>
    </row>
    <row r="79" spans="1:23">
      <c r="A79" s="31"/>
      <c r="B79" s="31"/>
      <c r="C79" s="32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7"/>
    </row>
    <row r="80" spans="1:23">
      <c r="A80" s="31"/>
      <c r="B80" s="31"/>
      <c r="C80" s="32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7"/>
    </row>
    <row r="81" spans="1:23">
      <c r="A81" s="31"/>
      <c r="B81" s="31"/>
      <c r="C81" s="32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7"/>
    </row>
    <row r="82" spans="1:23">
      <c r="A82" s="31"/>
      <c r="B82" s="31"/>
      <c r="C82" s="32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7"/>
    </row>
    <row r="83" spans="1:23">
      <c r="A83" s="31"/>
      <c r="B83" s="31"/>
      <c r="C83" s="32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7"/>
    </row>
    <row r="84" spans="1:22">
      <c r="A84" s="76"/>
      <c r="B84" s="76"/>
      <c r="C84" s="77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</row>
    <row r="85" spans="1:22">
      <c r="A85" s="76"/>
      <c r="B85" s="76"/>
      <c r="C85" s="77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</row>
    <row r="86" spans="1:22">
      <c r="A86" s="76"/>
      <c r="B86" s="76"/>
      <c r="C86" s="77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</row>
    <row r="87" spans="1:22">
      <c r="A87" s="76"/>
      <c r="B87" s="76"/>
      <c r="C87" s="77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</row>
    <row r="88" spans="1:22">
      <c r="A88" s="76"/>
      <c r="B88" s="76"/>
      <c r="C88" s="7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</row>
    <row r="89" spans="1:22">
      <c r="A89" s="76"/>
      <c r="B89" s="76"/>
      <c r="C89" s="77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</row>
    <row r="90" spans="1:22">
      <c r="A90" s="76"/>
      <c r="B90" s="76"/>
      <c r="C90" s="77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</row>
    <row r="91" spans="1:22">
      <c r="A91" s="76"/>
      <c r="B91" s="76"/>
      <c r="C91" s="77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</row>
    <row r="92" spans="1:22">
      <c r="A92" s="76"/>
      <c r="B92" s="76"/>
      <c r="C92" s="77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</row>
    <row r="93" spans="1:22">
      <c r="A93" s="76"/>
      <c r="B93" s="76"/>
      <c r="C93" s="77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</row>
    <row r="94" spans="1:22">
      <c r="A94" s="76"/>
      <c r="B94" s="76"/>
      <c r="C94" s="77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</row>
    <row r="95" spans="1:22">
      <c r="A95" s="76"/>
      <c r="B95" s="76"/>
      <c r="C95" s="77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</row>
    <row r="96" spans="1:22">
      <c r="A96" s="76"/>
      <c r="B96" s="76"/>
      <c r="C96" s="77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</row>
    <row r="97" spans="1:22">
      <c r="A97" s="76"/>
      <c r="B97" s="76"/>
      <c r="C97" s="77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</row>
    <row r="98" spans="1:22">
      <c r="A98" s="76"/>
      <c r="B98" s="76"/>
      <c r="C98" s="77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</row>
    <row r="99" spans="1:22">
      <c r="A99" s="76"/>
      <c r="B99" s="76"/>
      <c r="C99" s="77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</row>
    <row r="100" spans="1:22">
      <c r="A100" s="76"/>
      <c r="B100" s="76"/>
      <c r="C100" s="77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</row>
    <row r="101" spans="1:22">
      <c r="A101" s="76"/>
      <c r="B101" s="76"/>
      <c r="C101" s="77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</row>
    <row r="102" spans="1:22">
      <c r="A102" s="76"/>
      <c r="B102" s="76"/>
      <c r="C102" s="77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</row>
    <row r="103" spans="1:22">
      <c r="A103" s="76"/>
      <c r="B103" s="76"/>
      <c r="C103" s="77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</row>
    <row r="104" spans="1:22">
      <c r="A104" s="76"/>
      <c r="B104" s="76"/>
      <c r="C104" s="77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</row>
    <row r="105" spans="1:22">
      <c r="A105" s="76"/>
      <c r="B105" s="76"/>
      <c r="C105" s="77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</row>
    <row r="106" spans="1:22">
      <c r="A106" s="76"/>
      <c r="B106" s="76"/>
      <c r="C106" s="77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</row>
    <row r="107" spans="1:22">
      <c r="A107" s="76"/>
      <c r="B107" s="76"/>
      <c r="C107" s="77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</row>
    <row r="108" spans="1:22">
      <c r="A108" s="76"/>
      <c r="B108" s="76"/>
      <c r="C108" s="77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</row>
    <row r="109" spans="1:22">
      <c r="A109" s="76"/>
      <c r="B109" s="76"/>
      <c r="C109" s="77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</row>
    <row r="110" spans="1:22">
      <c r="A110" s="76"/>
      <c r="B110" s="76"/>
      <c r="C110" s="77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</row>
    <row r="111" spans="1:22">
      <c r="A111" s="76"/>
      <c r="B111" s="76"/>
      <c r="C111" s="77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</row>
    <row r="112" spans="1:22">
      <c r="A112" s="76"/>
      <c r="B112" s="76"/>
      <c r="C112" s="77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</row>
    <row r="113" spans="1:22">
      <c r="A113" s="76"/>
      <c r="B113" s="76"/>
      <c r="C113" s="77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</row>
    <row r="114" spans="1:22">
      <c r="A114" s="76"/>
      <c r="B114" s="76"/>
      <c r="C114" s="77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</row>
  </sheetData>
  <autoFilter ref="A57:K63">
    <filterColumn colId="5">
      <customFilters>
        <customFilter operator="notEqual" val=""/>
      </customFilters>
    </filterColumn>
    <extLst/>
  </autoFilter>
  <mergeCells count="47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5:O15"/>
    <mergeCell ref="A16:V16"/>
    <mergeCell ref="A17:V17"/>
    <mergeCell ref="A18:V18"/>
    <mergeCell ref="C19:V19"/>
    <mergeCell ref="D20:F20"/>
    <mergeCell ref="G20:I20"/>
    <mergeCell ref="K20:N20"/>
    <mergeCell ref="O20:P20"/>
    <mergeCell ref="R20:S20"/>
    <mergeCell ref="T20:U20"/>
    <mergeCell ref="A48:E48"/>
    <mergeCell ref="A49:E49"/>
    <mergeCell ref="A50:E50"/>
    <mergeCell ref="A51:E51"/>
    <mergeCell ref="A52:E52"/>
    <mergeCell ref="A53:E53"/>
    <mergeCell ref="A54:E54"/>
    <mergeCell ref="A56:K56"/>
    <mergeCell ref="A57:E57"/>
    <mergeCell ref="A58:E58"/>
    <mergeCell ref="A59:E59"/>
    <mergeCell ref="A60:E60"/>
    <mergeCell ref="A61:E61"/>
    <mergeCell ref="A65:O65"/>
    <mergeCell ref="A66:K66"/>
    <mergeCell ref="A67:K67"/>
    <mergeCell ref="A68:K68"/>
    <mergeCell ref="A73:H73"/>
    <mergeCell ref="A75:M75"/>
    <mergeCell ref="A19:A21"/>
    <mergeCell ref="B20:B21"/>
    <mergeCell ref="C20:C21"/>
    <mergeCell ref="V20:V21"/>
    <mergeCell ref="A62:K64"/>
    <mergeCell ref="A69:K71"/>
  </mergeCells>
  <pageMargins left="0.511805555555556" right="0.511805555555556" top="0.634722222222222" bottom="0.7875" header="0.511811023622047" footer="0.315277777777778"/>
  <pageSetup paperSize="9" scale="40" fitToHeight="0" orientation="landscape" horizontalDpi="300" verticalDpi="300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HUGOL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Henrique Nogueira de Souza</dc:creator>
  <cp:lastModifiedBy>larissapimenta</cp:lastModifiedBy>
  <dcterms:created xsi:type="dcterms:W3CDTF">2025-01-22T12:25:00Z</dcterms:created>
  <dcterms:modified xsi:type="dcterms:W3CDTF">2025-03-17T15:58:18Z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367C4FC2856D44FFB99A36600367C278_12</vt:lpwstr>
  </property>
  <property fmtid="{D5CDD505-2E9C-101B-9397-08002B2CF9AE}" pid="3" name="KSOProductBuildVer">
    <vt:lpwstr>1046-12.2.0.13306</vt:lpwstr>
  </property>
</Properties>
</file>