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LAF\SPLAN\Prestação de Contas\9 - Relatórios 11° TA\8 - Relatório Gerencial\2024\"/>
    </mc:Choice>
  </mc:AlternateContent>
  <xr:revisionPtr revIDLastSave="0" documentId="13_ncr:1_{4C308358-1006-4EC5-9639-031057BC0D2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latório Consolidado-24" sheetId="1" r:id="rId1"/>
  </sheets>
  <definedNames>
    <definedName name="_xlnm.Print_Area" localSheetId="0">'Relatório Consolidado-24'!$A$1:$Q$86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F43" i="1"/>
  <c r="E43" i="1"/>
  <c r="D43" i="1"/>
  <c r="C43" i="1"/>
  <c r="M26" i="1" l="1"/>
  <c r="K43" i="1" l="1"/>
  <c r="M43" i="1"/>
  <c r="P26" i="1"/>
  <c r="H26" i="1"/>
  <c r="G26" i="1"/>
  <c r="F26" i="1"/>
  <c r="E26" i="1"/>
  <c r="D26" i="1"/>
  <c r="C26" i="1"/>
  <c r="O26" i="1"/>
  <c r="N26" i="1"/>
  <c r="I26" i="1"/>
  <c r="D50" i="1" l="1"/>
  <c r="G50" i="1"/>
  <c r="C50" i="1"/>
  <c r="G43" i="1" l="1"/>
  <c r="G33" i="1"/>
  <c r="H33" i="1"/>
  <c r="N43" i="1" l="1"/>
  <c r="K26" i="1"/>
  <c r="C14" i="1"/>
  <c r="O43" i="1" l="1"/>
  <c r="N33" i="1"/>
  <c r="M33" i="1"/>
  <c r="L33" i="1"/>
  <c r="K33" i="1"/>
  <c r="J33" i="1"/>
  <c r="L26" i="1"/>
  <c r="P14" i="1" l="1"/>
  <c r="O14" i="1"/>
  <c r="N14" i="1"/>
  <c r="M14" i="1"/>
  <c r="L14" i="1"/>
  <c r="K14" i="1"/>
  <c r="J14" i="1"/>
  <c r="I14" i="1"/>
  <c r="H14" i="1"/>
  <c r="G14" i="1" l="1"/>
  <c r="P50" i="1" l="1"/>
  <c r="O50" i="1"/>
  <c r="N50" i="1"/>
  <c r="M50" i="1"/>
  <c r="L50" i="1"/>
  <c r="K50" i="1"/>
  <c r="J50" i="1"/>
  <c r="I50" i="1"/>
  <c r="H50" i="1"/>
  <c r="F50" i="1"/>
  <c r="E50" i="1"/>
  <c r="D14" i="1"/>
  <c r="E14" i="1"/>
  <c r="F14" i="1"/>
  <c r="J26" i="1"/>
  <c r="D33" i="1"/>
  <c r="E33" i="1"/>
  <c r="F33" i="1"/>
  <c r="I33" i="1"/>
  <c r="O33" i="1"/>
  <c r="P33" i="1"/>
  <c r="I43" i="1"/>
  <c r="J43" i="1"/>
  <c r="L43" i="1"/>
  <c r="P43" i="1"/>
  <c r="C33" i="1" l="1"/>
</calcChain>
</file>

<file path=xl/sharedStrings.xml><?xml version="1.0" encoding="utf-8"?>
<sst xmlns="http://schemas.openxmlformats.org/spreadsheetml/2006/main" count="245" uniqueCount="72">
  <si>
    <t>1. INTERNAÇÕES HOSPITALARES</t>
  </si>
  <si>
    <t>Indicador</t>
  </si>
  <si>
    <t>2. ATENDIMENTO AMBULATORIAL</t>
  </si>
  <si>
    <t>TOTAL DO INDICADOR</t>
  </si>
  <si>
    <t>Consulta Médica na Atenção Especializada</t>
  </si>
  <si>
    <t>Consulta Multiprofissional na Atenção Especializada</t>
  </si>
  <si>
    <t>Hospital Estadual de Dermatologia Sanitária Colônia Santa Marta - HDS</t>
  </si>
  <si>
    <t>Longa Permanência - Diárias</t>
  </si>
  <si>
    <t>Jan</t>
  </si>
  <si>
    <t>Fev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</si>
  <si>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</si>
  <si>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</si>
  <si>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</si>
  <si>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</si>
  <si>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</si>
  <si>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</si>
  <si>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</si>
  <si>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</si>
  <si>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</si>
  <si>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RELATÓRIO GERENCIAL DE PRODUÇÃO - CONSOLIDADO</t>
  </si>
  <si>
    <t>-</t>
  </si>
  <si>
    <t>3. TERAPIAS ESPECIALIZADAS</t>
  </si>
  <si>
    <t>Doppler - Membros Superiores, Inferiores e Carótidas</t>
  </si>
  <si>
    <t>4. SADT EXTERNO</t>
  </si>
  <si>
    <t>5. SERVIÇO DE ATENDIMENTO DOMICILIAR - SAD</t>
  </si>
  <si>
    <t>Realizado</t>
  </si>
  <si>
    <t>Ofertado</t>
  </si>
  <si>
    <t>Mar</t>
  </si>
  <si>
    <t>Meta 
10° Termo Aditivo</t>
  </si>
  <si>
    <t>Atendimentos Odontológicos - Procedimentos</t>
  </si>
  <si>
    <t>Curativos de Feridas Crônicas e Queimaduras</t>
  </si>
  <si>
    <t>Pacientes Atendidos no Serviço de Atenção Domiciliar</t>
  </si>
  <si>
    <t>Assistência Integral aos Pacientes / Moradores - Diárias</t>
  </si>
  <si>
    <t>6. INDICADORES DE DESEMPENHO</t>
  </si>
  <si>
    <t>Taxa de Ocupação Hospitalar</t>
  </si>
  <si>
    <t>Percentual de Ocorrências de Glosas no SIH - DATASUS</t>
  </si>
  <si>
    <t>≤ 7%</t>
  </si>
  <si>
    <t>≥ 80%</t>
  </si>
  <si>
    <t>≥ 85%</t>
  </si>
  <si>
    <t>≥ 95%</t>
  </si>
  <si>
    <t>≥ 70%</t>
  </si>
  <si>
    <t>Percentual de Casos de Doenças / Agravos / Eventos de Notificação Compulsório Imediata (DAEI) digitadas oportunamente - até 7 dias</t>
  </si>
  <si>
    <t>Percentual de Casos de Doenças / Agravos / Eventos de Notificação Compulsório Imediata (DAEI) investigadas oportunamente - até 48 horas</t>
  </si>
  <si>
    <t>10° e 11° Termo Aditivo ao Termo de Transferência de Gestão n° 002/2013 SES</t>
  </si>
  <si>
    <t>Meta 
11° Termo Aditivo</t>
  </si>
  <si>
    <t>≥ 90%</t>
  </si>
  <si>
    <t>Taxa Acurácia do Estoque</t>
  </si>
  <si>
    <t>Taxa de Perda Financeira por Vencimento de Medicamentos</t>
  </si>
  <si>
    <t>Percentual de Pacientes Desospitalizados encaminhados para a Rede de Atenção</t>
  </si>
  <si>
    <t>Taxa de Readmissão Hospitalar de Pacientes Assistidos pelo Serviço de Atenção Domiciliar (SAD)</t>
  </si>
  <si>
    <t>≤ 2%</t>
  </si>
  <si>
    <t>≤ 10%</t>
  </si>
  <si>
    <t>Percentual de Exames de Imagem com resultado liberado em até 72 horas</t>
  </si>
  <si>
    <t>Ultrassonografia (próstata via abdominal e transretal, mamaria bilateral e tireóide)</t>
  </si>
  <si>
    <t>5 - Os indicadores de Desempenho "Razão do Quantitativo de Consultas Ofertadas" e "Percentual de Exames de Imagem com resultado disponibilizado em até 10 dias", foram descontinuados na vigência do 11° Termo Aditivo.</t>
  </si>
  <si>
    <t>6 - Durante o período de abril a julho de 2024, não foi possível aferir o resultado do indicador da "Taxa de Aceitabilidade das Intervenções Farmacêuticas" devido à ausência de relatório no sistema. A Supervisão de Farmácia da unidade, responsável pelo indicador, abriu chamados através dos tickets 17870, 24748, 17667 e 17606 no Portal de Solicitações de TI da SES/GO, para solicitar o retorno da extração dos necessários para a aferição do indicador, previsto no 11° Termo Aditivo. A unidade aguardou a disponibilização do relatório, que só ocorreu em agosto de 2024, permitindo o cumprimento a partir dessa data.</t>
  </si>
  <si>
    <r>
      <t>Razão do Quantitativo de Consultas Ofertadas</t>
    </r>
    <r>
      <rPr>
        <vertAlign val="superscript"/>
        <sz val="12"/>
        <rFont val="Arial"/>
        <family val="2"/>
      </rPr>
      <t>5</t>
    </r>
  </si>
  <si>
    <t>• Trata-se de Relatório Gerencial de Produção referente ao período de Janeiro a Dezembro/2024, que será aprovado pelo Conselho de Administração da AGIR, conforme reunião prevista para o dia 10/03/2025.</t>
  </si>
  <si>
    <t>JANEIRO/2024 A DEZEMBRO/2024</t>
  </si>
  <si>
    <t>André Alves dos Santos</t>
  </si>
  <si>
    <t>Diretor Administrativo e Financeiro HDS</t>
  </si>
  <si>
    <t>Coleta para Biópsia ²</t>
  </si>
  <si>
    <t>Atendimentos Odontológicos - Consulta (Pediatria, Endondontia e PNE) ¹</t>
  </si>
  <si>
    <t>Sessões Especializadas ³</t>
  </si>
  <si>
    <t>Anatomopatológico ²</t>
  </si>
  <si>
    <t>Exames oftalmológicos vinculados à consulta ² ⁴</t>
  </si>
  <si>
    <t>Taxa de Aceitabilidade das Intervenções Farmacêuticas ⁶</t>
  </si>
  <si>
    <t>Percentual de Exames de Imagem com resultado disponibilizado em até 10 dias ⁵</t>
  </si>
  <si>
    <t>2 - Os serviços de Coleta para Biópsia, Anatomopatológico e Exames Oftalmológicos associados à consulta, foram descontinuados na vigência do 11° Termo Aditivo.</t>
  </si>
  <si>
    <t>3 - De acordo com o item 23.2.9 - Anexo IV, do 11º Termo Aditivo, a especialidade de Educação Física não é contabilizado para cômputo da meta do indicador de Terapias Especializadas, somente para fins de custeio, uma vez que são realizadas sessões aos pacientes do ambulatório da unidade.</t>
  </si>
  <si>
    <t>4 - Conforme pactuado no item 4.4 - Anexo I, do 10º Termo Aditivo, deverão ser ofertadas vagas de exames por meio do Serviço de Apoio Diagnósticos e Terapêuticos - SADT Externo, com exceção dos exames de tonometria e mapeamento de retina, por estarem estritamente vinculados às consultas oftalmológicas, de acordo com o item 3.3 do 10° Termo Aditivo. Isso posto, conforme determinação da SES/GO, o critério definido para apresentação deste indicador é a quantidade de exames REALIZADOS no período.</t>
  </si>
  <si>
    <t>1 - Conforme orientação da Coordenação de Monitoramento e Fiscalização dos Contratos de Gestão - COMFIC - SES/GO, para o indicador de consultas odontológicas (Pediatria, Endodontia e PNE) previstos no 10° Termo Aditivo, deverão ser consideradas na produção, apenas pacientes regulados (primeiras consultas) e os retornos gerados a partir destas consultas. Já os Procedimentos Odontológicos, serão contabilizados para efeitos de produção, apenas os atendimentos gerados a partir das consultas PNE, Endodontia e Pediatria dos pacientes regulados pelos Complexo Regulados Estadual. A partir do 11º Termo Aditivo, toda produção da Odontologia (consultas e procedimentos) passaram a ser contabilizados para cômputo da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</si>
</sst>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00B05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  <xf numFmtId="9" fontId="1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0" fontId="16" fillId="4" borderId="1" xfId="5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6" fillId="4" borderId="1" xfId="0" applyFont="1" applyFill="1" applyBorder="1" applyAlignment="1">
      <alignment horizontal="justify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/>
    </xf>
    <xf numFmtId="10" fontId="16" fillId="4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1" fillId="4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wrapText="1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Porcentagem" xfId="5" builtinId="5"/>
    <cellStyle name="Porcentagem 2" xfId="4" xr:uid="{00000000-0005-0000-0000-000004000000}"/>
    <cellStyle name="Porcentagem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1962151</xdr:colOff>
      <xdr:row>0</xdr:row>
      <xdr:rowOff>0</xdr:rowOff>
    </xdr:from>
    <xdr:to>
      <xdr:col>13</xdr:col>
      <xdr:colOff>350887</xdr:colOff>
      <xdr:row>1</xdr:row>
      <xdr:rowOff>11906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F47A3CB-98F8-6B54-E618-8AF17761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6" y="0"/>
          <a:ext cx="11237961" cy="189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showGridLines="0" tabSelected="1" view="pageBreakPreview" zoomScale="80" zoomScaleNormal="80" zoomScaleSheetLayoutView="80" workbookViewId="0">
      <selection activeCell="B70" sqref="B70:P70"/>
    </sheetView>
  </sheetViews>
  <sheetFormatPr defaultRowHeight="15" x14ac:dyDescent="0.25"/>
  <cols>
    <col min="1" max="1" width="7.140625" customWidth="1"/>
    <col min="2" max="2" width="44.140625" style="6" customWidth="1"/>
    <col min="3" max="3" width="14" style="7" customWidth="1"/>
    <col min="4" max="4" width="12.7109375" style="7" customWidth="1"/>
    <col min="5" max="5" width="12.7109375" style="3" customWidth="1"/>
    <col min="6" max="6" width="12.7109375" customWidth="1"/>
    <col min="7" max="7" width="14" customWidth="1"/>
    <col min="8" max="9" width="12.28515625" customWidth="1"/>
    <col min="10" max="10" width="11.28515625" customWidth="1"/>
    <col min="11" max="11" width="11.85546875" customWidth="1"/>
    <col min="12" max="12" width="12" customWidth="1"/>
    <col min="13" max="13" width="11.85546875" customWidth="1"/>
    <col min="14" max="14" width="11.5703125" customWidth="1"/>
    <col min="15" max="15" width="11.42578125" customWidth="1"/>
    <col min="16" max="16" width="10.7109375" customWidth="1"/>
    <col min="17" max="17" width="7.85546875" customWidth="1"/>
  </cols>
  <sheetData>
    <row r="1" spans="1:16" ht="148.5" customHeight="1" x14ac:dyDescent="0.25">
      <c r="B1" s="7"/>
    </row>
    <row r="2" spans="1:16" s="1" customFormat="1" ht="39.75" customHeight="1" x14ac:dyDescent="0.25">
      <c r="B2" s="42" t="s">
        <v>19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s="1" customFormat="1" ht="39.75" customHeight="1" x14ac:dyDescent="0.25">
      <c r="B3" s="45" t="s">
        <v>58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6" s="1" customFormat="1" ht="12.6" customHeight="1" x14ac:dyDescent="0.25">
      <c r="B4" s="10"/>
      <c r="C4" s="10"/>
      <c r="D4" s="10"/>
      <c r="E4" s="2"/>
    </row>
    <row r="5" spans="1:16" s="1" customFormat="1" ht="48.6" customHeight="1" x14ac:dyDescent="0.25">
      <c r="B5" s="48" t="s">
        <v>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1:16" s="1" customFormat="1" ht="33" customHeight="1" x14ac:dyDescent="0.25">
      <c r="B6" s="51" t="s">
        <v>43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1:16" s="1" customFormat="1" ht="12.7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2.75" customHeight="1" x14ac:dyDescent="0.25"/>
    <row r="9" spans="1:16" s="1" customFormat="1" ht="30" customHeight="1" x14ac:dyDescent="0.25">
      <c r="A9" s="11"/>
      <c r="B9" s="54" t="s">
        <v>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36" customHeight="1" x14ac:dyDescent="0.25">
      <c r="B10" s="56" t="s">
        <v>1</v>
      </c>
      <c r="C10" s="55" t="s">
        <v>28</v>
      </c>
      <c r="D10" s="56" t="s">
        <v>26</v>
      </c>
      <c r="E10" s="56"/>
      <c r="F10" s="56"/>
      <c r="G10" s="55" t="s">
        <v>44</v>
      </c>
      <c r="H10" s="56" t="s">
        <v>26</v>
      </c>
      <c r="I10" s="56"/>
      <c r="J10" s="56"/>
      <c r="K10" s="56"/>
      <c r="L10" s="56"/>
      <c r="M10" s="56"/>
      <c r="N10" s="56"/>
      <c r="O10" s="56"/>
      <c r="P10" s="56"/>
    </row>
    <row r="11" spans="1:16" s="1" customFormat="1" ht="52.5" customHeight="1" x14ac:dyDescent="0.25">
      <c r="B11" s="56"/>
      <c r="C11" s="55"/>
      <c r="D11" s="24" t="s">
        <v>8</v>
      </c>
      <c r="E11" s="24" t="s">
        <v>9</v>
      </c>
      <c r="F11" s="23" t="s">
        <v>27</v>
      </c>
      <c r="G11" s="55"/>
      <c r="H11" s="24" t="s">
        <v>10</v>
      </c>
      <c r="I11" s="24" t="s">
        <v>11</v>
      </c>
      <c r="J11" s="24" t="s">
        <v>12</v>
      </c>
      <c r="K11" s="24" t="s">
        <v>13</v>
      </c>
      <c r="L11" s="24" t="s">
        <v>14</v>
      </c>
      <c r="M11" s="24" t="s">
        <v>15</v>
      </c>
      <c r="N11" s="24" t="s">
        <v>16</v>
      </c>
      <c r="O11" s="24" t="s">
        <v>17</v>
      </c>
      <c r="P11" s="24" t="s">
        <v>18</v>
      </c>
    </row>
    <row r="12" spans="1:16" s="1" customFormat="1" ht="39" customHeight="1" x14ac:dyDescent="0.25">
      <c r="B12" s="13" t="s">
        <v>32</v>
      </c>
      <c r="C12" s="26">
        <v>365</v>
      </c>
      <c r="D12" s="14">
        <v>372</v>
      </c>
      <c r="E12" s="14">
        <v>348</v>
      </c>
      <c r="F12" s="14">
        <v>372</v>
      </c>
      <c r="G12" s="26">
        <v>365</v>
      </c>
      <c r="H12" s="14">
        <v>360</v>
      </c>
      <c r="I12" s="14">
        <v>372</v>
      </c>
      <c r="J12" s="14">
        <v>360</v>
      </c>
      <c r="K12" s="27">
        <v>372</v>
      </c>
      <c r="L12" s="27">
        <v>372</v>
      </c>
      <c r="M12" s="14">
        <v>360</v>
      </c>
      <c r="N12" s="14">
        <v>372</v>
      </c>
      <c r="O12" s="14">
        <v>360</v>
      </c>
      <c r="P12" s="14">
        <v>372</v>
      </c>
    </row>
    <row r="13" spans="1:16" s="1" customFormat="1" ht="31.5" customHeight="1" x14ac:dyDescent="0.25">
      <c r="B13" s="28" t="s">
        <v>7</v>
      </c>
      <c r="C13" s="26">
        <v>258</v>
      </c>
      <c r="D13" s="12">
        <v>310</v>
      </c>
      <c r="E13" s="14">
        <v>290</v>
      </c>
      <c r="F13" s="14">
        <v>310</v>
      </c>
      <c r="G13" s="26">
        <v>289</v>
      </c>
      <c r="H13" s="27">
        <v>300</v>
      </c>
      <c r="I13" s="27">
        <v>310</v>
      </c>
      <c r="J13" s="27">
        <v>300</v>
      </c>
      <c r="K13" s="27">
        <v>310</v>
      </c>
      <c r="L13" s="27">
        <v>310</v>
      </c>
      <c r="M13" s="14">
        <v>300</v>
      </c>
      <c r="N13" s="14">
        <v>310</v>
      </c>
      <c r="O13" s="14">
        <v>300</v>
      </c>
      <c r="P13" s="14">
        <v>310</v>
      </c>
    </row>
    <row r="14" spans="1:16" s="1" customFormat="1" ht="33" customHeight="1" x14ac:dyDescent="0.25">
      <c r="B14" s="16" t="s">
        <v>3</v>
      </c>
      <c r="C14" s="15">
        <f>SUM(C12:C13)</f>
        <v>623</v>
      </c>
      <c r="D14" s="15">
        <f t="shared" ref="D14:F14" si="0">SUM(D12:D13)</f>
        <v>682</v>
      </c>
      <c r="E14" s="15">
        <f t="shared" si="0"/>
        <v>638</v>
      </c>
      <c r="F14" s="15">
        <f t="shared" si="0"/>
        <v>682</v>
      </c>
      <c r="G14" s="15">
        <f t="shared" ref="G14:P14" si="1">SUM(G12:G13)</f>
        <v>654</v>
      </c>
      <c r="H14" s="15">
        <f t="shared" si="1"/>
        <v>660</v>
      </c>
      <c r="I14" s="15">
        <f t="shared" si="1"/>
        <v>682</v>
      </c>
      <c r="J14" s="15">
        <f t="shared" si="1"/>
        <v>660</v>
      </c>
      <c r="K14" s="15">
        <f t="shared" si="1"/>
        <v>682</v>
      </c>
      <c r="L14" s="15">
        <f t="shared" si="1"/>
        <v>682</v>
      </c>
      <c r="M14" s="15">
        <f t="shared" si="1"/>
        <v>660</v>
      </c>
      <c r="N14" s="15">
        <f t="shared" si="1"/>
        <v>682</v>
      </c>
      <c r="O14" s="15">
        <f t="shared" si="1"/>
        <v>660</v>
      </c>
      <c r="P14" s="15">
        <f t="shared" si="1"/>
        <v>682</v>
      </c>
    </row>
    <row r="15" spans="1:16" s="1" customFormat="1" ht="17.25" customHeight="1" x14ac:dyDescent="0.25">
      <c r="B15" s="9"/>
      <c r="C15" s="8"/>
      <c r="D15" s="8"/>
      <c r="E15" s="2"/>
    </row>
    <row r="16" spans="1:16" s="1" customFormat="1" ht="15.75" customHeight="1" x14ac:dyDescent="0.25">
      <c r="B16" s="4"/>
      <c r="C16" s="5"/>
      <c r="D16" s="5"/>
      <c r="E16" s="2"/>
    </row>
    <row r="17" spans="2:16" s="1" customFormat="1" ht="30" customHeight="1" x14ac:dyDescent="0.25">
      <c r="B17" s="54" t="s"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6" s="1" customFormat="1" ht="30" customHeight="1" x14ac:dyDescent="0.25">
      <c r="B18" s="57" t="s">
        <v>1</v>
      </c>
      <c r="C18" s="55" t="s">
        <v>28</v>
      </c>
      <c r="D18" s="56" t="s">
        <v>25</v>
      </c>
      <c r="E18" s="56"/>
      <c r="F18" s="56"/>
      <c r="G18" s="55" t="s">
        <v>44</v>
      </c>
      <c r="H18" s="56" t="s">
        <v>25</v>
      </c>
      <c r="I18" s="56"/>
      <c r="J18" s="56"/>
      <c r="K18" s="56"/>
      <c r="L18" s="56"/>
      <c r="M18" s="56"/>
      <c r="N18" s="56"/>
      <c r="O18" s="56"/>
      <c r="P18" s="56"/>
    </row>
    <row r="19" spans="2:16" s="1" customFormat="1" ht="51" customHeight="1" x14ac:dyDescent="0.25">
      <c r="B19" s="57"/>
      <c r="C19" s="55"/>
      <c r="D19" s="24" t="s">
        <v>8</v>
      </c>
      <c r="E19" s="24" t="s">
        <v>9</v>
      </c>
      <c r="F19" s="23" t="s">
        <v>27</v>
      </c>
      <c r="G19" s="55"/>
      <c r="H19" s="24" t="s">
        <v>10</v>
      </c>
      <c r="I19" s="24" t="s">
        <v>11</v>
      </c>
      <c r="J19" s="24" t="s">
        <v>12</v>
      </c>
      <c r="K19" s="24" t="s">
        <v>13</v>
      </c>
      <c r="L19" s="24" t="s">
        <v>14</v>
      </c>
      <c r="M19" s="24" t="s">
        <v>15</v>
      </c>
      <c r="N19" s="24" t="s">
        <v>16</v>
      </c>
      <c r="O19" s="24" t="s">
        <v>17</v>
      </c>
      <c r="P19" s="24" t="s">
        <v>18</v>
      </c>
    </row>
    <row r="20" spans="2:16" s="1" customFormat="1" ht="39.75" customHeight="1" x14ac:dyDescent="0.25">
      <c r="B20" s="13" t="s">
        <v>4</v>
      </c>
      <c r="C20" s="25">
        <v>3000</v>
      </c>
      <c r="D20" s="12">
        <v>2901</v>
      </c>
      <c r="E20" s="12">
        <v>2963</v>
      </c>
      <c r="F20" s="12">
        <v>3340</v>
      </c>
      <c r="G20" s="25">
        <v>3300</v>
      </c>
      <c r="H20" s="12">
        <v>3489</v>
      </c>
      <c r="I20" s="12">
        <v>2866</v>
      </c>
      <c r="J20" s="12">
        <v>3146</v>
      </c>
      <c r="K20" s="12">
        <v>3334</v>
      </c>
      <c r="L20" s="12">
        <v>3259</v>
      </c>
      <c r="M20" s="12">
        <v>3026</v>
      </c>
      <c r="N20" s="12">
        <v>3289</v>
      </c>
      <c r="O20" s="12">
        <v>2974</v>
      </c>
      <c r="P20" s="12">
        <v>3154</v>
      </c>
    </row>
    <row r="21" spans="2:16" s="1" customFormat="1" ht="39.75" customHeight="1" x14ac:dyDescent="0.25">
      <c r="B21" s="13" t="s">
        <v>5</v>
      </c>
      <c r="C21" s="25">
        <v>1500</v>
      </c>
      <c r="D21" s="12">
        <v>1817</v>
      </c>
      <c r="E21" s="12">
        <v>1452</v>
      </c>
      <c r="F21" s="12">
        <v>1531</v>
      </c>
      <c r="G21" s="25">
        <v>1500</v>
      </c>
      <c r="H21" s="12">
        <v>1672</v>
      </c>
      <c r="I21" s="12">
        <v>1738</v>
      </c>
      <c r="J21" s="12">
        <v>1853</v>
      </c>
      <c r="K21" s="29">
        <v>1837</v>
      </c>
      <c r="L21" s="29">
        <v>1783</v>
      </c>
      <c r="M21" s="29">
        <v>1757</v>
      </c>
      <c r="N21" s="29">
        <v>1619</v>
      </c>
      <c r="O21" s="12">
        <v>1920</v>
      </c>
      <c r="P21" s="12">
        <v>1497</v>
      </c>
    </row>
    <row r="22" spans="2:16" s="1" customFormat="1" ht="37.5" customHeight="1" x14ac:dyDescent="0.25">
      <c r="B22" s="13" t="s">
        <v>62</v>
      </c>
      <c r="C22" s="25">
        <v>160</v>
      </c>
      <c r="D22" s="12">
        <v>74</v>
      </c>
      <c r="E22" s="12">
        <v>78</v>
      </c>
      <c r="F22" s="12">
        <v>85</v>
      </c>
      <c r="G22" s="25">
        <v>130</v>
      </c>
      <c r="H22" s="12">
        <v>138</v>
      </c>
      <c r="I22" s="12">
        <v>122</v>
      </c>
      <c r="J22" s="29">
        <v>120</v>
      </c>
      <c r="K22" s="29">
        <v>129</v>
      </c>
      <c r="L22" s="29">
        <v>128</v>
      </c>
      <c r="M22" s="29">
        <v>132</v>
      </c>
      <c r="N22" s="29">
        <v>134</v>
      </c>
      <c r="O22" s="12">
        <v>131</v>
      </c>
      <c r="P22" s="12">
        <v>159</v>
      </c>
    </row>
    <row r="23" spans="2:16" s="1" customFormat="1" ht="48.75" customHeight="1" x14ac:dyDescent="0.25">
      <c r="B23" s="13" t="s">
        <v>29</v>
      </c>
      <c r="C23" s="25">
        <v>250</v>
      </c>
      <c r="D23" s="12">
        <v>190</v>
      </c>
      <c r="E23" s="12">
        <v>223</v>
      </c>
      <c r="F23" s="12">
        <v>150</v>
      </c>
      <c r="G23" s="25">
        <v>390</v>
      </c>
      <c r="H23" s="12">
        <v>413</v>
      </c>
      <c r="I23" s="12">
        <v>375</v>
      </c>
      <c r="J23" s="29">
        <v>459</v>
      </c>
      <c r="K23" s="29">
        <v>553</v>
      </c>
      <c r="L23" s="29">
        <v>525</v>
      </c>
      <c r="M23" s="29">
        <v>399</v>
      </c>
      <c r="N23" s="29">
        <v>504</v>
      </c>
      <c r="O23" s="12">
        <v>483</v>
      </c>
      <c r="P23" s="12">
        <v>689</v>
      </c>
    </row>
    <row r="24" spans="2:16" s="1" customFormat="1" ht="36" customHeight="1" x14ac:dyDescent="0.25">
      <c r="B24" s="13" t="s">
        <v>30</v>
      </c>
      <c r="C24" s="25">
        <v>5500</v>
      </c>
      <c r="D24" s="12">
        <v>6842</v>
      </c>
      <c r="E24" s="12">
        <v>5466</v>
      </c>
      <c r="F24" s="12">
        <v>6267</v>
      </c>
      <c r="G24" s="25">
        <v>5500</v>
      </c>
      <c r="H24" s="12">
        <v>5180</v>
      </c>
      <c r="I24" s="12">
        <v>5508</v>
      </c>
      <c r="J24" s="12">
        <v>5928</v>
      </c>
      <c r="K24" s="12">
        <v>5637</v>
      </c>
      <c r="L24" s="12">
        <v>5523</v>
      </c>
      <c r="M24" s="12">
        <v>5786</v>
      </c>
      <c r="N24" s="12">
        <v>4987</v>
      </c>
      <c r="O24" s="12">
        <v>5125</v>
      </c>
      <c r="P24" s="12">
        <v>5246</v>
      </c>
    </row>
    <row r="25" spans="2:16" s="1" customFormat="1" ht="35.25" customHeight="1" x14ac:dyDescent="0.25">
      <c r="B25" s="41" t="s">
        <v>61</v>
      </c>
      <c r="C25" s="15">
        <v>30</v>
      </c>
      <c r="D25" s="12">
        <v>72</v>
      </c>
      <c r="E25" s="12">
        <v>75</v>
      </c>
      <c r="F25" s="12">
        <v>86</v>
      </c>
      <c r="G25" s="25" t="s">
        <v>20</v>
      </c>
      <c r="H25" s="29" t="s">
        <v>20</v>
      </c>
      <c r="I25" s="29" t="s">
        <v>20</v>
      </c>
      <c r="J25" s="29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12" t="s">
        <v>20</v>
      </c>
      <c r="P25" s="12" t="s">
        <v>20</v>
      </c>
    </row>
    <row r="26" spans="2:16" s="1" customFormat="1" ht="34.5" customHeight="1" x14ac:dyDescent="0.25">
      <c r="B26" s="16" t="s">
        <v>3</v>
      </c>
      <c r="C26" s="15">
        <f t="shared" ref="C26:P26" si="2">SUM(C20:C25)</f>
        <v>10440</v>
      </c>
      <c r="D26" s="15">
        <f t="shared" si="2"/>
        <v>11896</v>
      </c>
      <c r="E26" s="15">
        <f t="shared" si="2"/>
        <v>10257</v>
      </c>
      <c r="F26" s="15">
        <f t="shared" si="2"/>
        <v>11459</v>
      </c>
      <c r="G26" s="15">
        <f t="shared" si="2"/>
        <v>10820</v>
      </c>
      <c r="H26" s="15">
        <f t="shared" si="2"/>
        <v>10892</v>
      </c>
      <c r="I26" s="15">
        <f t="shared" si="2"/>
        <v>10609</v>
      </c>
      <c r="J26" s="15">
        <f t="shared" si="2"/>
        <v>11506</v>
      </c>
      <c r="K26" s="15">
        <f t="shared" si="2"/>
        <v>11490</v>
      </c>
      <c r="L26" s="15">
        <f t="shared" si="2"/>
        <v>11218</v>
      </c>
      <c r="M26" s="15">
        <f>SUM(M20:M25)</f>
        <v>11100</v>
      </c>
      <c r="N26" s="15">
        <f t="shared" si="2"/>
        <v>10533</v>
      </c>
      <c r="O26" s="15">
        <f t="shared" si="2"/>
        <v>10633</v>
      </c>
      <c r="P26" s="15">
        <f t="shared" si="2"/>
        <v>10745</v>
      </c>
    </row>
    <row r="27" spans="2:16" s="1" customFormat="1" ht="16.5" customHeight="1" x14ac:dyDescent="0.25">
      <c r="B27" s="9"/>
      <c r="C27" s="17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2:16" s="1" customFormat="1" ht="12" customHeight="1" x14ac:dyDescent="0.25">
      <c r="B28" s="9"/>
      <c r="C28" s="17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2:16" s="1" customFormat="1" ht="30.75" customHeight="1" x14ac:dyDescent="0.25">
      <c r="B29" s="54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6" s="1" customFormat="1" ht="30.75" customHeight="1" x14ac:dyDescent="0.25">
      <c r="B30" s="56" t="s">
        <v>1</v>
      </c>
      <c r="C30" s="55" t="s">
        <v>28</v>
      </c>
      <c r="D30" s="56" t="s">
        <v>25</v>
      </c>
      <c r="E30" s="56"/>
      <c r="F30" s="56"/>
      <c r="G30" s="55" t="s">
        <v>44</v>
      </c>
      <c r="H30" s="56" t="s">
        <v>25</v>
      </c>
      <c r="I30" s="56"/>
      <c r="J30" s="56"/>
      <c r="K30" s="56"/>
      <c r="L30" s="56"/>
      <c r="M30" s="56"/>
      <c r="N30" s="56"/>
      <c r="O30" s="56"/>
      <c r="P30" s="56"/>
    </row>
    <row r="31" spans="2:16" s="1" customFormat="1" ht="53.25" customHeight="1" x14ac:dyDescent="0.25">
      <c r="B31" s="56"/>
      <c r="C31" s="55"/>
      <c r="D31" s="24" t="s">
        <v>8</v>
      </c>
      <c r="E31" s="24" t="s">
        <v>9</v>
      </c>
      <c r="F31" s="23" t="s">
        <v>27</v>
      </c>
      <c r="G31" s="55"/>
      <c r="H31" s="24" t="s">
        <v>10</v>
      </c>
      <c r="I31" s="24" t="s">
        <v>11</v>
      </c>
      <c r="J31" s="24" t="s">
        <v>12</v>
      </c>
      <c r="K31" s="24" t="s">
        <v>13</v>
      </c>
      <c r="L31" s="24" t="s">
        <v>14</v>
      </c>
      <c r="M31" s="24" t="s">
        <v>15</v>
      </c>
      <c r="N31" s="24" t="s">
        <v>16</v>
      </c>
      <c r="O31" s="24" t="s">
        <v>17</v>
      </c>
      <c r="P31" s="24" t="s">
        <v>18</v>
      </c>
    </row>
    <row r="32" spans="2:16" s="1" customFormat="1" ht="33.75" customHeight="1" x14ac:dyDescent="0.25">
      <c r="B32" s="13" t="s">
        <v>63</v>
      </c>
      <c r="C32" s="25">
        <v>2020</v>
      </c>
      <c r="D32" s="12">
        <v>2788</v>
      </c>
      <c r="E32" s="12">
        <v>2914</v>
      </c>
      <c r="F32" s="12">
        <v>3072</v>
      </c>
      <c r="G32" s="30">
        <v>2500</v>
      </c>
      <c r="H32" s="12">
        <v>2144</v>
      </c>
      <c r="I32" s="12">
        <v>2134</v>
      </c>
      <c r="J32" s="12">
        <v>2278</v>
      </c>
      <c r="K32" s="12">
        <v>1971</v>
      </c>
      <c r="L32" s="12">
        <v>2403</v>
      </c>
      <c r="M32" s="12">
        <v>2882</v>
      </c>
      <c r="N32" s="12">
        <v>2786</v>
      </c>
      <c r="O32" s="12">
        <v>2360</v>
      </c>
      <c r="P32" s="12">
        <v>2270</v>
      </c>
    </row>
    <row r="33" spans="2:16" s="1" customFormat="1" ht="30.75" customHeight="1" x14ac:dyDescent="0.25">
      <c r="B33" s="16" t="s">
        <v>3</v>
      </c>
      <c r="C33" s="15">
        <f>SUM(C32:C32)</f>
        <v>2020</v>
      </c>
      <c r="D33" s="15">
        <f t="shared" ref="D33:P33" si="3">SUM(D32:D32)</f>
        <v>2788</v>
      </c>
      <c r="E33" s="15">
        <f t="shared" si="3"/>
        <v>2914</v>
      </c>
      <c r="F33" s="15">
        <f t="shared" si="3"/>
        <v>3072</v>
      </c>
      <c r="G33" s="15">
        <f t="shared" si="3"/>
        <v>2500</v>
      </c>
      <c r="H33" s="15">
        <f>SUM(H32:H32)</f>
        <v>2144</v>
      </c>
      <c r="I33" s="15">
        <f t="shared" si="3"/>
        <v>2134</v>
      </c>
      <c r="J33" s="15">
        <f>SUM(J32:J32)</f>
        <v>2278</v>
      </c>
      <c r="K33" s="15">
        <f>SUM(K32:K32)</f>
        <v>1971</v>
      </c>
      <c r="L33" s="15">
        <f>SUM(L32:L32)</f>
        <v>2403</v>
      </c>
      <c r="M33" s="15">
        <f>SUM(M32:M32)</f>
        <v>2882</v>
      </c>
      <c r="N33" s="15">
        <f>SUM(N32:N32)</f>
        <v>2786</v>
      </c>
      <c r="O33" s="15">
        <f t="shared" si="3"/>
        <v>2360</v>
      </c>
      <c r="P33" s="15">
        <f t="shared" si="3"/>
        <v>2270</v>
      </c>
    </row>
    <row r="34" spans="2:16" s="1" customFormat="1" ht="17.25" customHeight="1" x14ac:dyDescent="0.25">
      <c r="B34" s="9"/>
      <c r="C34" s="17"/>
      <c r="D34" s="1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2:16" s="1" customFormat="1" ht="11.25" customHeight="1" x14ac:dyDescent="0.25">
      <c r="B35" s="9"/>
      <c r="C35" s="17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 s="1" customFormat="1" ht="30.75" customHeight="1" x14ac:dyDescent="0.25">
      <c r="B36" s="54" t="s">
        <v>23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s="1" customFormat="1" ht="30.75" customHeight="1" x14ac:dyDescent="0.25">
      <c r="B37" s="57" t="s">
        <v>1</v>
      </c>
      <c r="C37" s="55" t="s">
        <v>28</v>
      </c>
      <c r="D37" s="56" t="s">
        <v>26</v>
      </c>
      <c r="E37" s="56"/>
      <c r="F37" s="56"/>
      <c r="G37" s="55" t="s">
        <v>44</v>
      </c>
      <c r="H37" s="56" t="s">
        <v>26</v>
      </c>
      <c r="I37" s="56"/>
      <c r="J37" s="56"/>
      <c r="K37" s="56"/>
      <c r="L37" s="56"/>
      <c r="M37" s="56"/>
      <c r="N37" s="56"/>
      <c r="O37" s="56"/>
      <c r="P37" s="56"/>
    </row>
    <row r="38" spans="2:16" s="1" customFormat="1" ht="57.75" customHeight="1" x14ac:dyDescent="0.25">
      <c r="B38" s="57"/>
      <c r="C38" s="55"/>
      <c r="D38" s="24" t="s">
        <v>8</v>
      </c>
      <c r="E38" s="24" t="s">
        <v>9</v>
      </c>
      <c r="F38" s="23" t="s">
        <v>27</v>
      </c>
      <c r="G38" s="55"/>
      <c r="H38" s="24" t="s">
        <v>10</v>
      </c>
      <c r="I38" s="24" t="s">
        <v>11</v>
      </c>
      <c r="J38" s="24" t="s">
        <v>12</v>
      </c>
      <c r="K38" s="24" t="s">
        <v>13</v>
      </c>
      <c r="L38" s="24" t="s">
        <v>14</v>
      </c>
      <c r="M38" s="24" t="s">
        <v>15</v>
      </c>
      <c r="N38" s="24" t="s">
        <v>16</v>
      </c>
      <c r="O38" s="24" t="s">
        <v>17</v>
      </c>
      <c r="P38" s="24" t="s">
        <v>18</v>
      </c>
    </row>
    <row r="39" spans="2:16" s="1" customFormat="1" ht="36.75" customHeight="1" x14ac:dyDescent="0.25">
      <c r="B39" s="13" t="s">
        <v>22</v>
      </c>
      <c r="C39" s="22">
        <v>50</v>
      </c>
      <c r="D39" s="12">
        <v>110</v>
      </c>
      <c r="E39" s="12">
        <v>50</v>
      </c>
      <c r="F39" s="12">
        <v>25</v>
      </c>
      <c r="G39" s="25">
        <v>60</v>
      </c>
      <c r="H39" s="12">
        <v>75</v>
      </c>
      <c r="I39" s="12">
        <v>50</v>
      </c>
      <c r="J39" s="12">
        <v>70</v>
      </c>
      <c r="K39" s="29">
        <v>70</v>
      </c>
      <c r="L39" s="12">
        <v>60</v>
      </c>
      <c r="M39" s="12">
        <v>60</v>
      </c>
      <c r="N39" s="12">
        <v>60</v>
      </c>
      <c r="O39" s="12">
        <v>60</v>
      </c>
      <c r="P39" s="12">
        <v>60</v>
      </c>
    </row>
    <row r="40" spans="2:16" s="1" customFormat="1" ht="41.25" customHeight="1" x14ac:dyDescent="0.25">
      <c r="B40" s="13" t="s">
        <v>53</v>
      </c>
      <c r="C40" s="22">
        <v>80</v>
      </c>
      <c r="D40" s="12">
        <v>80</v>
      </c>
      <c r="E40" s="12">
        <v>80</v>
      </c>
      <c r="F40" s="12">
        <v>65</v>
      </c>
      <c r="G40" s="25">
        <v>30</v>
      </c>
      <c r="H40" s="12">
        <v>95</v>
      </c>
      <c r="I40" s="12">
        <v>80</v>
      </c>
      <c r="J40" s="12">
        <v>80</v>
      </c>
      <c r="K40" s="12">
        <v>80</v>
      </c>
      <c r="L40" s="12">
        <v>80</v>
      </c>
      <c r="M40" s="12">
        <v>80</v>
      </c>
      <c r="N40" s="12">
        <v>170</v>
      </c>
      <c r="O40" s="12">
        <v>30</v>
      </c>
      <c r="P40" s="12">
        <v>30</v>
      </c>
    </row>
    <row r="41" spans="2:16" s="1" customFormat="1" ht="41.25" customHeight="1" x14ac:dyDescent="0.25">
      <c r="B41" s="13" t="s">
        <v>64</v>
      </c>
      <c r="C41" s="22">
        <v>30</v>
      </c>
      <c r="D41" s="12">
        <v>81</v>
      </c>
      <c r="E41" s="12">
        <v>88</v>
      </c>
      <c r="F41" s="12">
        <v>84</v>
      </c>
      <c r="G41" s="25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12" t="s">
        <v>20</v>
      </c>
      <c r="P41" s="12" t="s">
        <v>20</v>
      </c>
    </row>
    <row r="42" spans="2:16" s="1" customFormat="1" ht="36.75" customHeight="1" x14ac:dyDescent="0.25">
      <c r="B42" s="13" t="s">
        <v>65</v>
      </c>
      <c r="C42" s="25">
        <v>2000</v>
      </c>
      <c r="D42" s="12">
        <v>1770</v>
      </c>
      <c r="E42" s="12">
        <v>2033</v>
      </c>
      <c r="F42" s="12">
        <v>2460</v>
      </c>
      <c r="G42" s="25" t="s">
        <v>20</v>
      </c>
      <c r="H42" s="12" t="s">
        <v>20</v>
      </c>
      <c r="I42" s="12" t="s">
        <v>20</v>
      </c>
      <c r="J42" s="12" t="s">
        <v>20</v>
      </c>
      <c r="K42" s="29" t="s">
        <v>20</v>
      </c>
      <c r="L42" s="12" t="s">
        <v>20</v>
      </c>
      <c r="M42" s="12" t="s">
        <v>20</v>
      </c>
      <c r="N42" s="12" t="s">
        <v>20</v>
      </c>
      <c r="O42" s="12" t="s">
        <v>20</v>
      </c>
      <c r="P42" s="12" t="s">
        <v>20</v>
      </c>
    </row>
    <row r="43" spans="2:16" s="1" customFormat="1" ht="30.75" customHeight="1" x14ac:dyDescent="0.25">
      <c r="B43" s="16" t="s">
        <v>3</v>
      </c>
      <c r="C43" s="15">
        <f t="shared" ref="C43:P43" si="4">SUM(C39:C42)</f>
        <v>2160</v>
      </c>
      <c r="D43" s="15">
        <f t="shared" si="4"/>
        <v>2041</v>
      </c>
      <c r="E43" s="15">
        <f t="shared" si="4"/>
        <v>2251</v>
      </c>
      <c r="F43" s="15">
        <f t="shared" si="4"/>
        <v>2634</v>
      </c>
      <c r="G43" s="15">
        <f t="shared" si="4"/>
        <v>90</v>
      </c>
      <c r="H43" s="15">
        <f t="shared" si="4"/>
        <v>170</v>
      </c>
      <c r="I43" s="15">
        <f t="shared" si="4"/>
        <v>130</v>
      </c>
      <c r="J43" s="15">
        <f t="shared" si="4"/>
        <v>150</v>
      </c>
      <c r="K43" s="15">
        <f t="shared" si="4"/>
        <v>150</v>
      </c>
      <c r="L43" s="15">
        <f t="shared" si="4"/>
        <v>140</v>
      </c>
      <c r="M43" s="15">
        <f t="shared" si="4"/>
        <v>140</v>
      </c>
      <c r="N43" s="15">
        <f t="shared" si="4"/>
        <v>230</v>
      </c>
      <c r="O43" s="15">
        <f t="shared" si="4"/>
        <v>90</v>
      </c>
      <c r="P43" s="15">
        <f t="shared" si="4"/>
        <v>90</v>
      </c>
    </row>
    <row r="44" spans="2:16" s="1" customFormat="1" ht="17.25" customHeight="1" x14ac:dyDescent="0.25">
      <c r="B44" s="9"/>
      <c r="C44" s="17"/>
      <c r="D44" s="18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2:16" s="1" customFormat="1" ht="17.25" customHeight="1" x14ac:dyDescent="0.25">
      <c r="B45" s="9"/>
      <c r="C45" s="17"/>
      <c r="D45" s="18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2:16" s="1" customFormat="1" ht="30.75" customHeight="1" x14ac:dyDescent="0.25">
      <c r="B46" s="54" t="s">
        <v>24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s="1" customFormat="1" ht="30.75" customHeight="1" x14ac:dyDescent="0.25">
      <c r="B47" s="56" t="s">
        <v>1</v>
      </c>
      <c r="C47" s="55" t="s">
        <v>28</v>
      </c>
      <c r="D47" s="56" t="s">
        <v>25</v>
      </c>
      <c r="E47" s="56"/>
      <c r="F47" s="56"/>
      <c r="G47" s="55" t="s">
        <v>44</v>
      </c>
      <c r="H47" s="56" t="s">
        <v>25</v>
      </c>
      <c r="I47" s="56"/>
      <c r="J47" s="56"/>
      <c r="K47" s="56"/>
      <c r="L47" s="56"/>
      <c r="M47" s="56"/>
      <c r="N47" s="56"/>
      <c r="O47" s="56"/>
      <c r="P47" s="56"/>
    </row>
    <row r="48" spans="2:16" s="1" customFormat="1" ht="49.5" customHeight="1" x14ac:dyDescent="0.25">
      <c r="B48" s="56"/>
      <c r="C48" s="55"/>
      <c r="D48" s="24" t="s">
        <v>8</v>
      </c>
      <c r="E48" s="24" t="s">
        <v>9</v>
      </c>
      <c r="F48" s="23" t="s">
        <v>27</v>
      </c>
      <c r="G48" s="55"/>
      <c r="H48" s="24" t="s">
        <v>10</v>
      </c>
      <c r="I48" s="24" t="s">
        <v>11</v>
      </c>
      <c r="J48" s="24" t="s">
        <v>12</v>
      </c>
      <c r="K48" s="24" t="s">
        <v>13</v>
      </c>
      <c r="L48" s="24" t="s">
        <v>14</v>
      </c>
      <c r="M48" s="24" t="s">
        <v>15</v>
      </c>
      <c r="N48" s="24" t="s">
        <v>16</v>
      </c>
      <c r="O48" s="24" t="s">
        <v>17</v>
      </c>
      <c r="P48" s="24" t="s">
        <v>18</v>
      </c>
    </row>
    <row r="49" spans="2:16" s="1" customFormat="1" ht="36.75" customHeight="1" x14ac:dyDescent="0.25">
      <c r="B49" s="13" t="s">
        <v>31</v>
      </c>
      <c r="C49" s="25">
        <v>120</v>
      </c>
      <c r="D49" s="14">
        <v>120</v>
      </c>
      <c r="E49" s="14">
        <v>120</v>
      </c>
      <c r="F49" s="14">
        <v>120</v>
      </c>
      <c r="G49" s="26">
        <v>180</v>
      </c>
      <c r="H49" s="14">
        <v>110</v>
      </c>
      <c r="I49" s="14">
        <v>117</v>
      </c>
      <c r="J49" s="14">
        <v>113</v>
      </c>
      <c r="K49" s="14">
        <v>118</v>
      </c>
      <c r="L49" s="14">
        <v>164</v>
      </c>
      <c r="M49" s="14">
        <v>162</v>
      </c>
      <c r="N49" s="14">
        <v>165</v>
      </c>
      <c r="O49" s="14">
        <v>166</v>
      </c>
      <c r="P49" s="14">
        <v>164</v>
      </c>
    </row>
    <row r="50" spans="2:16" s="1" customFormat="1" ht="30.75" customHeight="1" x14ac:dyDescent="0.25">
      <c r="B50" s="16" t="s">
        <v>3</v>
      </c>
      <c r="C50" s="15">
        <f>SUM(C49:C49)</f>
        <v>120</v>
      </c>
      <c r="D50" s="15">
        <f t="shared" ref="D50" si="5">SUM(D49:D49)</f>
        <v>120</v>
      </c>
      <c r="E50" s="15">
        <f t="shared" ref="E50" si="6">SUM(E49:E49)</f>
        <v>120</v>
      </c>
      <c r="F50" s="15">
        <f t="shared" ref="F50" si="7">SUM(F49:F49)</f>
        <v>120</v>
      </c>
      <c r="G50" s="15">
        <f>SUM(G49:G49)</f>
        <v>180</v>
      </c>
      <c r="H50" s="15">
        <f t="shared" ref="H50" si="8">SUM(H49:H49)</f>
        <v>110</v>
      </c>
      <c r="I50" s="15">
        <f t="shared" ref="I50" si="9">SUM(I49:I49)</f>
        <v>117</v>
      </c>
      <c r="J50" s="15">
        <f t="shared" ref="J50" si="10">SUM(J49:J49)</f>
        <v>113</v>
      </c>
      <c r="K50" s="15">
        <f t="shared" ref="K50" si="11">SUM(K49:K49)</f>
        <v>118</v>
      </c>
      <c r="L50" s="15">
        <f t="shared" ref="L50" si="12">SUM(L49:L49)</f>
        <v>164</v>
      </c>
      <c r="M50" s="15">
        <f t="shared" ref="M50" si="13">SUM(M49:M49)</f>
        <v>162</v>
      </c>
      <c r="N50" s="15">
        <f t="shared" ref="N50" si="14">SUM(N49:N49)</f>
        <v>165</v>
      </c>
      <c r="O50" s="15">
        <f t="shared" ref="O50" si="15">SUM(O49:O49)</f>
        <v>166</v>
      </c>
      <c r="P50" s="15">
        <f t="shared" ref="P50" si="16">SUM(P49:P49)</f>
        <v>164</v>
      </c>
    </row>
    <row r="51" spans="2:16" s="1" customFormat="1" ht="30.75" customHeight="1" x14ac:dyDescent="0.25">
      <c r="B51" s="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2:16" s="1" customFormat="1" ht="57.75" customHeight="1" x14ac:dyDescent="0.25">
      <c r="B52" s="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2:16" s="1" customFormat="1" ht="30.75" customHeight="1" x14ac:dyDescent="0.25">
      <c r="B53" s="54" t="s">
        <v>33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 s="1" customFormat="1" ht="30.75" customHeight="1" x14ac:dyDescent="0.25">
      <c r="B54" s="56" t="s">
        <v>1</v>
      </c>
      <c r="C54" s="55" t="s">
        <v>28</v>
      </c>
      <c r="D54" s="56" t="s">
        <v>25</v>
      </c>
      <c r="E54" s="56"/>
      <c r="F54" s="56"/>
      <c r="G54" s="55" t="s">
        <v>44</v>
      </c>
      <c r="H54" s="56" t="s">
        <v>25</v>
      </c>
      <c r="I54" s="56"/>
      <c r="J54" s="56"/>
      <c r="K54" s="56"/>
      <c r="L54" s="56"/>
      <c r="M54" s="56"/>
      <c r="N54" s="56"/>
      <c r="O54" s="56"/>
      <c r="P54" s="56"/>
    </row>
    <row r="55" spans="2:16" s="1" customFormat="1" ht="34.5" customHeight="1" x14ac:dyDescent="0.25">
      <c r="B55" s="56"/>
      <c r="C55" s="55"/>
      <c r="D55" s="24" t="s">
        <v>8</v>
      </c>
      <c r="E55" s="24" t="s">
        <v>9</v>
      </c>
      <c r="F55" s="23" t="s">
        <v>27</v>
      </c>
      <c r="G55" s="55"/>
      <c r="H55" s="24" t="s">
        <v>10</v>
      </c>
      <c r="I55" s="24" t="s">
        <v>11</v>
      </c>
      <c r="J55" s="24" t="s">
        <v>12</v>
      </c>
      <c r="K55" s="24" t="s">
        <v>13</v>
      </c>
      <c r="L55" s="24" t="s">
        <v>14</v>
      </c>
      <c r="M55" s="24" t="s">
        <v>15</v>
      </c>
      <c r="N55" s="24" t="s">
        <v>16</v>
      </c>
      <c r="O55" s="24" t="s">
        <v>17</v>
      </c>
      <c r="P55" s="24" t="s">
        <v>18</v>
      </c>
    </row>
    <row r="56" spans="2:16" s="1" customFormat="1" ht="46.5" customHeight="1" x14ac:dyDescent="0.25">
      <c r="B56" s="36" t="s">
        <v>34</v>
      </c>
      <c r="C56" s="33" t="s">
        <v>38</v>
      </c>
      <c r="D56" s="35">
        <v>0.98060000000000003</v>
      </c>
      <c r="E56" s="35">
        <v>0.96899999999999997</v>
      </c>
      <c r="F56" s="35">
        <v>0.97419999999999995</v>
      </c>
      <c r="G56" s="33" t="s">
        <v>45</v>
      </c>
      <c r="H56" s="35">
        <v>0.97330000000000005</v>
      </c>
      <c r="I56" s="35">
        <v>0.98060000000000003</v>
      </c>
      <c r="J56" s="35">
        <v>0.97330000000000005</v>
      </c>
      <c r="K56" s="35">
        <v>0.97419999999999995</v>
      </c>
      <c r="L56" s="35">
        <v>0.96130000000000004</v>
      </c>
      <c r="M56" s="35">
        <v>0.96330000000000005</v>
      </c>
      <c r="N56" s="35">
        <v>0.95809999999999995</v>
      </c>
      <c r="O56" s="35">
        <v>0.95330000000000004</v>
      </c>
      <c r="P56" s="35">
        <v>0.97740000000000005</v>
      </c>
    </row>
    <row r="57" spans="2:16" s="1" customFormat="1" ht="45.75" customHeight="1" x14ac:dyDescent="0.25">
      <c r="B57" s="37" t="s">
        <v>35</v>
      </c>
      <c r="C57" s="33" t="s">
        <v>36</v>
      </c>
      <c r="D57" s="35">
        <v>0</v>
      </c>
      <c r="E57" s="35">
        <v>0</v>
      </c>
      <c r="F57" s="35">
        <v>6.6699999999999995E-2</v>
      </c>
      <c r="G57" s="33" t="s">
        <v>36</v>
      </c>
      <c r="H57" s="35">
        <v>0.1176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7.1400000000000005E-2</v>
      </c>
      <c r="P57" s="40">
        <v>0</v>
      </c>
    </row>
    <row r="58" spans="2:16" s="1" customFormat="1" ht="48" customHeight="1" x14ac:dyDescent="0.25">
      <c r="B58" s="37" t="s">
        <v>56</v>
      </c>
      <c r="C58" s="33">
        <v>1</v>
      </c>
      <c r="D58" s="34">
        <v>1.81</v>
      </c>
      <c r="E58" s="34">
        <v>1.69</v>
      </c>
      <c r="F58" s="38">
        <v>1.96</v>
      </c>
      <c r="G58" s="33" t="s">
        <v>20</v>
      </c>
      <c r="H58" s="34" t="s">
        <v>20</v>
      </c>
      <c r="I58" s="34" t="s">
        <v>20</v>
      </c>
      <c r="J58" s="34" t="s">
        <v>20</v>
      </c>
      <c r="K58" s="34" t="s">
        <v>20</v>
      </c>
      <c r="L58" s="34" t="s">
        <v>20</v>
      </c>
      <c r="M58" s="34" t="s">
        <v>20</v>
      </c>
      <c r="N58" s="34" t="s">
        <v>20</v>
      </c>
      <c r="O58" s="34" t="s">
        <v>20</v>
      </c>
      <c r="P58" s="34" t="s">
        <v>20</v>
      </c>
    </row>
    <row r="59" spans="2:16" s="1" customFormat="1" ht="48" customHeight="1" x14ac:dyDescent="0.25">
      <c r="B59" s="37" t="s">
        <v>67</v>
      </c>
      <c r="C59" s="33" t="s">
        <v>40</v>
      </c>
      <c r="D59" s="39">
        <v>1</v>
      </c>
      <c r="E59" s="39">
        <v>1</v>
      </c>
      <c r="F59" s="39">
        <v>1</v>
      </c>
      <c r="G59" s="33" t="s">
        <v>20</v>
      </c>
      <c r="H59" s="35" t="s">
        <v>20</v>
      </c>
      <c r="I59" s="35" t="s">
        <v>20</v>
      </c>
      <c r="J59" s="35" t="s">
        <v>20</v>
      </c>
      <c r="K59" s="35" t="s">
        <v>20</v>
      </c>
      <c r="L59" s="35" t="s">
        <v>20</v>
      </c>
      <c r="M59" s="35" t="s">
        <v>20</v>
      </c>
      <c r="N59" s="35" t="s">
        <v>20</v>
      </c>
      <c r="O59" s="35" t="s">
        <v>20</v>
      </c>
      <c r="P59" s="35" t="s">
        <v>20</v>
      </c>
    </row>
    <row r="60" spans="2:16" s="1" customFormat="1" ht="48" customHeight="1" x14ac:dyDescent="0.25">
      <c r="B60" s="37" t="s">
        <v>52</v>
      </c>
      <c r="C60" s="33" t="s">
        <v>40</v>
      </c>
      <c r="D60" s="39" t="s">
        <v>20</v>
      </c>
      <c r="E60" s="39" t="s">
        <v>20</v>
      </c>
      <c r="F60" s="39" t="s">
        <v>20</v>
      </c>
      <c r="G60" s="33" t="s">
        <v>40</v>
      </c>
      <c r="H60" s="35">
        <v>0.59419999999999995</v>
      </c>
      <c r="I60" s="35">
        <v>1</v>
      </c>
      <c r="J60" s="35">
        <v>1</v>
      </c>
      <c r="K60" s="35">
        <v>0.43140000000000001</v>
      </c>
      <c r="L60" s="35">
        <v>0.18920000000000001</v>
      </c>
      <c r="M60" s="35">
        <v>0.28570000000000001</v>
      </c>
      <c r="N60" s="35">
        <v>1</v>
      </c>
      <c r="O60" s="35">
        <v>0.87229999999999996</v>
      </c>
      <c r="P60" s="35">
        <v>1</v>
      </c>
    </row>
    <row r="61" spans="2:16" s="1" customFormat="1" ht="71.25" customHeight="1" x14ac:dyDescent="0.25">
      <c r="B61" s="37" t="s">
        <v>41</v>
      </c>
      <c r="C61" s="33" t="s">
        <v>37</v>
      </c>
      <c r="D61" s="39">
        <v>1</v>
      </c>
      <c r="E61" s="39">
        <v>0.94440000000000002</v>
      </c>
      <c r="F61" s="39">
        <v>0.91669999999999996</v>
      </c>
      <c r="G61" s="33" t="s">
        <v>37</v>
      </c>
      <c r="H61" s="35">
        <v>1</v>
      </c>
      <c r="I61" s="35">
        <v>1</v>
      </c>
      <c r="J61" s="35">
        <v>1</v>
      </c>
      <c r="K61" s="35">
        <v>1</v>
      </c>
      <c r="L61" s="35">
        <v>1</v>
      </c>
      <c r="M61" s="35">
        <v>0.8</v>
      </c>
      <c r="N61" s="35">
        <v>1</v>
      </c>
      <c r="O61" s="35">
        <v>1</v>
      </c>
      <c r="P61" s="35">
        <v>1</v>
      </c>
    </row>
    <row r="62" spans="2:16" s="1" customFormat="1" ht="81" customHeight="1" x14ac:dyDescent="0.25">
      <c r="B62" s="37" t="s">
        <v>42</v>
      </c>
      <c r="C62" s="33" t="s">
        <v>37</v>
      </c>
      <c r="D62" s="39">
        <v>1</v>
      </c>
      <c r="E62" s="39">
        <v>0.94440000000000002</v>
      </c>
      <c r="F62" s="39">
        <v>0.91669999999999996</v>
      </c>
      <c r="G62" s="33" t="s">
        <v>37</v>
      </c>
      <c r="H62" s="35">
        <v>1</v>
      </c>
      <c r="I62" s="35">
        <v>1</v>
      </c>
      <c r="J62" s="35">
        <v>1</v>
      </c>
      <c r="K62" s="35">
        <v>1</v>
      </c>
      <c r="L62" s="35">
        <v>1</v>
      </c>
      <c r="M62" s="35">
        <v>0.8</v>
      </c>
      <c r="N62" s="35">
        <v>1</v>
      </c>
      <c r="O62" s="35">
        <v>1</v>
      </c>
      <c r="P62" s="35">
        <v>1</v>
      </c>
    </row>
    <row r="63" spans="2:16" s="1" customFormat="1" ht="48" customHeight="1" x14ac:dyDescent="0.25">
      <c r="B63" s="37" t="s">
        <v>46</v>
      </c>
      <c r="C63" s="33" t="s">
        <v>20</v>
      </c>
      <c r="D63" s="32" t="s">
        <v>20</v>
      </c>
      <c r="E63" s="33" t="s">
        <v>20</v>
      </c>
      <c r="F63" s="32" t="s">
        <v>20</v>
      </c>
      <c r="G63" s="33" t="s">
        <v>39</v>
      </c>
      <c r="H63" s="35">
        <v>1</v>
      </c>
      <c r="I63" s="35">
        <v>1</v>
      </c>
      <c r="J63" s="35">
        <v>1</v>
      </c>
      <c r="K63" s="35">
        <v>1</v>
      </c>
      <c r="L63" s="35">
        <v>1</v>
      </c>
      <c r="M63" s="35">
        <v>1</v>
      </c>
      <c r="N63" s="35">
        <v>1</v>
      </c>
      <c r="O63" s="35">
        <v>1</v>
      </c>
      <c r="P63" s="35">
        <v>1</v>
      </c>
    </row>
    <row r="64" spans="2:16" s="1" customFormat="1" ht="48" customHeight="1" x14ac:dyDescent="0.25">
      <c r="B64" s="37" t="s">
        <v>47</v>
      </c>
      <c r="C64" s="33" t="s">
        <v>20</v>
      </c>
      <c r="D64" s="32" t="s">
        <v>20</v>
      </c>
      <c r="E64" s="33" t="s">
        <v>20</v>
      </c>
      <c r="F64" s="32" t="s">
        <v>20</v>
      </c>
      <c r="G64" s="33" t="s">
        <v>50</v>
      </c>
      <c r="H64" s="35">
        <v>0</v>
      </c>
      <c r="I64" s="35">
        <v>4.1000000000000003E-3</v>
      </c>
      <c r="J64" s="35">
        <v>1.4E-3</v>
      </c>
      <c r="K64" s="35">
        <v>3.3999999999999998E-3</v>
      </c>
      <c r="L64" s="35">
        <v>2.3E-3</v>
      </c>
      <c r="M64" s="35">
        <v>1.9E-3</v>
      </c>
      <c r="N64" s="35">
        <v>1.9E-3</v>
      </c>
      <c r="O64" s="35">
        <v>2.0000000000000001E-4</v>
      </c>
      <c r="P64" s="35">
        <v>5.0000000000000001E-4</v>
      </c>
    </row>
    <row r="65" spans="2:16" s="1" customFormat="1" ht="48" customHeight="1" x14ac:dyDescent="0.25">
      <c r="B65" s="37" t="s">
        <v>66</v>
      </c>
      <c r="C65" s="33" t="s">
        <v>20</v>
      </c>
      <c r="D65" s="32" t="s">
        <v>20</v>
      </c>
      <c r="E65" s="33" t="s">
        <v>20</v>
      </c>
      <c r="F65" s="32" t="s">
        <v>20</v>
      </c>
      <c r="G65" s="33" t="s">
        <v>45</v>
      </c>
      <c r="H65" s="35" t="s">
        <v>20</v>
      </c>
      <c r="I65" s="35" t="s">
        <v>20</v>
      </c>
      <c r="J65" s="35" t="s">
        <v>20</v>
      </c>
      <c r="K65" s="35" t="s">
        <v>20</v>
      </c>
      <c r="L65" s="35">
        <v>1</v>
      </c>
      <c r="M65" s="35">
        <v>1</v>
      </c>
      <c r="N65" s="35">
        <v>1</v>
      </c>
      <c r="O65" s="35">
        <v>1</v>
      </c>
      <c r="P65" s="35">
        <v>1</v>
      </c>
    </row>
    <row r="66" spans="2:16" s="1" customFormat="1" ht="48" customHeight="1" x14ac:dyDescent="0.25">
      <c r="B66" s="37" t="s">
        <v>48</v>
      </c>
      <c r="C66" s="33" t="s">
        <v>20</v>
      </c>
      <c r="D66" s="32" t="s">
        <v>20</v>
      </c>
      <c r="E66" s="33" t="s">
        <v>20</v>
      </c>
      <c r="F66" s="32" t="s">
        <v>20</v>
      </c>
      <c r="G66" s="33" t="s">
        <v>45</v>
      </c>
      <c r="H66" s="35">
        <v>1</v>
      </c>
      <c r="I66" s="35">
        <v>1</v>
      </c>
      <c r="J66" s="35">
        <v>1</v>
      </c>
      <c r="K66" s="35">
        <v>1</v>
      </c>
      <c r="L66" s="35">
        <v>1</v>
      </c>
      <c r="M66" s="35">
        <v>1</v>
      </c>
      <c r="N66" s="35">
        <v>1</v>
      </c>
      <c r="O66" s="35">
        <v>1</v>
      </c>
      <c r="P66" s="35">
        <v>1</v>
      </c>
    </row>
    <row r="67" spans="2:16" s="1" customFormat="1" ht="48" customHeight="1" x14ac:dyDescent="0.25">
      <c r="B67" s="37" t="s">
        <v>49</v>
      </c>
      <c r="C67" s="33" t="s">
        <v>20</v>
      </c>
      <c r="D67" s="32" t="s">
        <v>20</v>
      </c>
      <c r="E67" s="33" t="s">
        <v>20</v>
      </c>
      <c r="F67" s="32" t="s">
        <v>20</v>
      </c>
      <c r="G67" s="33" t="s">
        <v>51</v>
      </c>
      <c r="H67" s="35">
        <v>1.8200000000000001E-2</v>
      </c>
      <c r="I67" s="35">
        <v>7.6899999999999996E-2</v>
      </c>
      <c r="J67" s="35">
        <v>8.8000000000000005E-3</v>
      </c>
      <c r="K67" s="35">
        <v>2.5399999999999999E-2</v>
      </c>
      <c r="L67" s="35">
        <v>6.1000000000000004E-3</v>
      </c>
      <c r="M67" s="35">
        <v>3.6999999999999998E-2</v>
      </c>
      <c r="N67" s="35">
        <v>4.24E-2</v>
      </c>
      <c r="O67" s="35">
        <v>4.82E-2</v>
      </c>
      <c r="P67" s="35">
        <v>6.1000000000000004E-3</v>
      </c>
    </row>
    <row r="68" spans="2:16" s="1" customFormat="1" ht="24.75" customHeight="1" x14ac:dyDescent="0.25">
      <c r="B68" s="9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2:16" s="1" customFormat="1" ht="15.75" customHeight="1" x14ac:dyDescent="0.25">
      <c r="B69" s="31"/>
      <c r="C69" s="17"/>
      <c r="D69" s="18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2:16" s="1" customFormat="1" ht="78" customHeight="1" x14ac:dyDescent="0.25">
      <c r="B70" s="58" t="s">
        <v>71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2:16" s="1" customFormat="1" ht="63" customHeight="1" x14ac:dyDescent="0.25">
      <c r="B71" s="62" t="s">
        <v>68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2:16" s="1" customFormat="1" ht="63" customHeight="1" x14ac:dyDescent="0.25">
      <c r="B72" s="58" t="s">
        <v>69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2:16" s="1" customFormat="1" ht="78" customHeight="1" x14ac:dyDescent="0.25">
      <c r="B73" s="58" t="s">
        <v>70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2:16" s="1" customFormat="1" ht="63" customHeight="1" x14ac:dyDescent="0.25">
      <c r="B74" s="58" t="s">
        <v>54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 s="1" customFormat="1" ht="78" customHeight="1" x14ac:dyDescent="0.25">
      <c r="B75" s="58" t="s">
        <v>55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 s="1" customFormat="1" ht="30.75" customHeight="1" x14ac:dyDescent="0.25">
      <c r="B76" s="9"/>
      <c r="C76" s="17"/>
      <c r="D76" s="18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2:16" s="1" customFormat="1" ht="30.75" customHeight="1" x14ac:dyDescent="0.25">
      <c r="B77" s="9"/>
      <c r="C77" s="17"/>
      <c r="D77" s="18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2:16" s="1" customFormat="1" ht="30.75" customHeight="1" x14ac:dyDescent="0.25">
      <c r="B78" s="9"/>
      <c r="C78" s="17"/>
      <c r="D78" s="18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2:16" s="1" customFormat="1" ht="30.75" customHeight="1" x14ac:dyDescent="0.25">
      <c r="B79" s="9"/>
      <c r="C79" s="17"/>
      <c r="D79" s="18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2:16" s="1" customFormat="1" ht="30.75" customHeight="1" x14ac:dyDescent="0.25">
      <c r="B80" s="9"/>
      <c r="C80" s="17"/>
      <c r="D80" s="18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7" ht="21" customHeight="1" x14ac:dyDescent="0.25">
      <c r="A81" s="60" t="s">
        <v>59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22.5" customHeight="1" x14ac:dyDescent="0.25">
      <c r="A82" s="60" t="s">
        <v>60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ht="21" customHeight="1" x14ac:dyDescent="0.25"/>
    <row r="84" spans="1:17" ht="11.25" customHeight="1" x14ac:dyDescent="0.25"/>
    <row r="85" spans="1:17" ht="40.5" customHeight="1" x14ac:dyDescent="0.25">
      <c r="B85" s="59" t="s">
        <v>57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</sheetData>
  <mergeCells count="49">
    <mergeCell ref="B53:P53"/>
    <mergeCell ref="B54:B55"/>
    <mergeCell ref="C54:C55"/>
    <mergeCell ref="D54:F54"/>
    <mergeCell ref="G54:G55"/>
    <mergeCell ref="H54:P54"/>
    <mergeCell ref="B73:P73"/>
    <mergeCell ref="B70:P70"/>
    <mergeCell ref="B85:P85"/>
    <mergeCell ref="A81:Q81"/>
    <mergeCell ref="A82:Q82"/>
    <mergeCell ref="B74:P74"/>
    <mergeCell ref="B75:P75"/>
    <mergeCell ref="B72:P72"/>
    <mergeCell ref="B71:P71"/>
    <mergeCell ref="B29:P29"/>
    <mergeCell ref="B30:B31"/>
    <mergeCell ref="C30:C31"/>
    <mergeCell ref="B36:P36"/>
    <mergeCell ref="B37:B38"/>
    <mergeCell ref="C37:C38"/>
    <mergeCell ref="B46:P46"/>
    <mergeCell ref="B47:B48"/>
    <mergeCell ref="C47:C48"/>
    <mergeCell ref="D30:F30"/>
    <mergeCell ref="D47:F47"/>
    <mergeCell ref="G47:G48"/>
    <mergeCell ref="H47:P47"/>
    <mergeCell ref="G30:G31"/>
    <mergeCell ref="H30:P30"/>
    <mergeCell ref="D37:F37"/>
    <mergeCell ref="G37:G38"/>
    <mergeCell ref="H37:P37"/>
    <mergeCell ref="C10:C11"/>
    <mergeCell ref="B10:B11"/>
    <mergeCell ref="B18:B19"/>
    <mergeCell ref="C18:C19"/>
    <mergeCell ref="B17:P17"/>
    <mergeCell ref="D10:F10"/>
    <mergeCell ref="H10:P10"/>
    <mergeCell ref="G18:G19"/>
    <mergeCell ref="G10:G11"/>
    <mergeCell ref="H18:P18"/>
    <mergeCell ref="D18:F18"/>
    <mergeCell ref="B2:P2"/>
    <mergeCell ref="B3:P3"/>
    <mergeCell ref="B5:P5"/>
    <mergeCell ref="B6:P6"/>
    <mergeCell ref="B9:P9"/>
  </mergeCells>
  <phoneticPr fontId="13" type="noConversion"/>
  <printOptions horizontalCentered="1"/>
  <pageMargins left="0.23622047244094491" right="3.937007874015748E-2" top="0.47031250000000002" bottom="0.74803149606299213" header="0.31496062992125984" footer="0.31496062992125984"/>
  <pageSetup paperSize="9" scale="44" fitToHeight="0" orientation="portrait" horizontalDpi="4294967292" verticalDpi="1200" r:id="rId1"/>
  <headerFooter>
    <oddFooter>&amp;C&amp;G</oddFooter>
  </headerFooter>
  <rowBreaks count="1" manualBreakCount="1">
    <brk id="51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Consolidado-24</vt:lpstr>
      <vt:lpstr>'Relatório Consolidado-24'!Area_de_impressao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Fernando Henrique Moreira</cp:lastModifiedBy>
  <cp:lastPrinted>2025-02-25T13:31:19Z</cp:lastPrinted>
  <dcterms:created xsi:type="dcterms:W3CDTF">2021-11-17T19:16:09Z</dcterms:created>
  <dcterms:modified xsi:type="dcterms:W3CDTF">2025-02-25T20:33:17Z</dcterms:modified>
</cp:coreProperties>
</file>