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Contabilidade 27-03-25\"/>
    </mc:Choice>
  </mc:AlternateContent>
  <xr:revisionPtr revIDLastSave="0" documentId="13_ncr:1_{65C93611-D09B-4D1E-BA6A-B8BA5D052E0D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ECAD" sheetId="1" r:id="rId1"/>
  </sheets>
  <definedNames>
    <definedName name="_xlnm.Print_Area" localSheetId="0">HECAD!$A$1:$G$113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D20" i="1"/>
  <c r="D21" i="1"/>
  <c r="D22" i="1"/>
  <c r="E24" i="1" l="1"/>
  <c r="D23" i="1"/>
  <c r="F23" i="1" s="1"/>
  <c r="F22" i="1"/>
  <c r="F21" i="1"/>
  <c r="F20" i="1"/>
  <c r="D24" i="1" l="1"/>
  <c r="C24" i="1"/>
</calcChain>
</file>

<file path=xl/sharedStrings.xml><?xml version="1.0" encoding="utf-8"?>
<sst xmlns="http://schemas.openxmlformats.org/spreadsheetml/2006/main" count="111" uniqueCount="102">
  <si>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</si>
  <si>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</si>
  <si>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</si>
  <si>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</si>
  <si>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</si>
  <si>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</si>
  <si>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</si>
  <si>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</si>
  <si>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</si>
  <si>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</si>
  <si>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</si>
  <si>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</si>
  <si>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</si>
  <si>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</si>
  <si>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</si>
  <si>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</si>
  <si>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</si>
  <si>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</si>
  <si>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</si>
  <si>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</si>
  <si>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</si>
  <si>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</si>
  <si>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</si>
  <si>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</si>
  <si>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</si>
  <si>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</si>
  <si>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</si>
  <si>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</si>
  <si>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</si>
  <si>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</si>
  <si>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</si>
  <si>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</si>
  <si>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</si>
  <si>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</si>
  <si>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</si>
  <si>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</si>
  <si>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</si>
  <si>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</si>
  <si>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</si>
  <si>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</si>
  <si>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</si>
  <si>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</si>
  <si>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</si>
  <si>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</si>
  <si>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</si>
  <si>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</si>
  <si>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</si>
  <si>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</si>
  <si>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</si>
  <si>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</si>
  <si>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</si>
  <si>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</si>
  <si>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</si>
  <si>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</si>
  <si>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</si>
  <si>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</si>
  <si>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</si>
  <si>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</si>
  <si>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</si>
  <si>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</si>
  <si>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</si>
  <si>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</si>
  <si>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</si>
  <si>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</si>
  <si>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</si>
  <si>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</si>
  <si>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</si>
  <si>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</si>
  <si>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</si>
  <si>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</si>
  <si>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</si>
  <si>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</si>
  <si>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020/2023 - 1º Aditivo</t>
  </si>
  <si>
    <t>12/04/2023 a 11/04/2027</t>
  </si>
  <si>
    <t>UNIDADE</t>
  </si>
  <si>
    <t>COMPETÊNCIA</t>
  </si>
  <si>
    <t>SERV. LOCAÇÕES</t>
  </si>
  <si>
    <t>ENCARGOS SOB OPERACOES FINANCEIRAS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</si>
  <si>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</si>
  <si>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</si>
  <si>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</si>
  <si>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</si>
  <si>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</si>
  <si>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</si>
  <si>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</si>
  <si>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</si>
  <si>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</si>
  <si>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</si>
  <si>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</si>
  <si>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</si>
  <si>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</si>
  <si>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</si>
  <si>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</si>
  <si>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</si>
  <si>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</si>
  <si>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FEVEREIRO/2025</t>
  </si>
  <si>
    <t>RESCISOES TRABALHISTAS</t>
  </si>
  <si>
    <t>SERV. DE CLIPAGEM</t>
  </si>
  <si>
    <t>IPTU</t>
  </si>
  <si>
    <t>VALE TRANSPORTE</t>
  </si>
  <si>
    <t>ASSISTÊNCIA ODOTOLOGICA FUNCIONÁRIOS</t>
  </si>
  <si>
    <t>Goiânia, 27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</si>
</sst>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1876425</xdr:colOff>
      <xdr:row>0</xdr:row>
      <xdr:rowOff>1438564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1"/>
  <sheetViews>
    <sheetView showGridLines="0" tabSelected="1" view="pageBreakPreview" zoomScaleNormal="100" zoomScaleSheetLayoutView="100" workbookViewId="0">
      <selection activeCell="B30" sqref="B30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8.453125" style="2" customWidth="1"/>
    <col min="7" max="7" width="2.7265625" style="2" customWidth="1"/>
    <col min="8" max="16384" width="8.7265625" style="2"/>
  </cols>
  <sheetData>
    <row r="1" spans="2:6" ht="148.5" customHeight="1" x14ac:dyDescent="0.3"/>
    <row r="2" spans="2:6" s="1" customFormat="1" ht="37" customHeight="1" x14ac:dyDescent="0.35">
      <c r="B2" s="57" t="s">
        <v>26</v>
      </c>
      <c r="C2" s="57"/>
      <c r="D2" s="57"/>
      <c r="E2" s="57"/>
    </row>
    <row r="3" spans="2:6" s="1" customFormat="1" ht="13.5" customHeight="1" x14ac:dyDescent="0.35">
      <c r="B3" s="5"/>
      <c r="C3" s="5"/>
      <c r="D3" s="5"/>
    </row>
    <row r="4" spans="2:6" s="1" customFormat="1" ht="60" customHeight="1" x14ac:dyDescent="0.35">
      <c r="B4" s="58" t="s">
        <v>87</v>
      </c>
      <c r="C4" s="58"/>
      <c r="D4" s="58"/>
      <c r="E4" s="58"/>
    </row>
    <row r="5" spans="2:6" s="1" customFormat="1" ht="17" customHeight="1" x14ac:dyDescent="0.35">
      <c r="B5" s="6" t="s">
        <v>0</v>
      </c>
      <c r="C5" s="6" t="s">
        <v>1</v>
      </c>
      <c r="D5" s="7"/>
    </row>
    <row r="6" spans="2:6" s="1" customFormat="1" ht="17" customHeight="1" x14ac:dyDescent="0.35">
      <c r="B6" s="8" t="s">
        <v>2</v>
      </c>
      <c r="C6" s="8" t="s">
        <v>3</v>
      </c>
      <c r="D6" s="9"/>
    </row>
    <row r="7" spans="2:6" s="1" customFormat="1" ht="17" customHeight="1" x14ac:dyDescent="0.35">
      <c r="B7" s="8" t="s">
        <v>4</v>
      </c>
      <c r="C7" s="8" t="s">
        <v>5</v>
      </c>
      <c r="D7" s="9"/>
    </row>
    <row r="8" spans="2:6" s="1" customFormat="1" ht="17" customHeight="1" x14ac:dyDescent="0.35">
      <c r="B8" s="10" t="s">
        <v>2</v>
      </c>
      <c r="C8" s="10" t="s">
        <v>6</v>
      </c>
      <c r="D8" s="9"/>
    </row>
    <row r="9" spans="2:6" s="1" customFormat="1" ht="17" customHeight="1" x14ac:dyDescent="0.3">
      <c r="B9" s="11" t="s">
        <v>7</v>
      </c>
      <c r="C9" s="62" t="s">
        <v>23</v>
      </c>
      <c r="D9" s="62"/>
      <c r="E9" s="62"/>
      <c r="F9" s="62"/>
    </row>
    <row r="10" spans="2:6" s="1" customFormat="1" ht="17" customHeight="1" x14ac:dyDescent="0.35">
      <c r="B10" s="13" t="s">
        <v>2</v>
      </c>
      <c r="C10" s="41" t="s">
        <v>24</v>
      </c>
      <c r="D10" s="12"/>
    </row>
    <row r="11" spans="2:6" s="1" customFormat="1" ht="17" customHeight="1" x14ac:dyDescent="0.35">
      <c r="B11" s="10" t="s">
        <v>8</v>
      </c>
      <c r="C11" s="14" t="s">
        <v>72</v>
      </c>
      <c r="D11" s="15"/>
    </row>
    <row r="12" spans="2:6" s="1" customFormat="1" ht="17" customHeight="1" x14ac:dyDescent="0.35">
      <c r="B12" s="8" t="s">
        <v>9</v>
      </c>
      <c r="C12" s="14" t="s">
        <v>73</v>
      </c>
      <c r="D12" s="15"/>
    </row>
    <row r="13" spans="2:6" s="1" customFormat="1" ht="17" customHeight="1" x14ac:dyDescent="0.35">
      <c r="B13" s="14" t="s">
        <v>10</v>
      </c>
      <c r="C13" s="42">
        <v>14429419.380000001</v>
      </c>
      <c r="D13" s="15"/>
    </row>
    <row r="14" spans="2:6" s="1" customFormat="1" ht="25" customHeight="1" x14ac:dyDescent="0.35">
      <c r="C14" s="59"/>
      <c r="D14" s="59"/>
    </row>
    <row r="15" spans="2:6" s="1" customFormat="1" ht="25" customHeight="1" x14ac:dyDescent="0.35">
      <c r="B15" s="16" t="s">
        <v>11</v>
      </c>
      <c r="C15" s="59"/>
      <c r="D15" s="59"/>
    </row>
    <row r="16" spans="2:6" s="1" customFormat="1" ht="21" customHeight="1" x14ac:dyDescent="0.35">
      <c r="B16" s="26" t="s">
        <v>74</v>
      </c>
      <c r="C16" s="26" t="s">
        <v>75</v>
      </c>
      <c r="D16" s="27" t="s">
        <v>12</v>
      </c>
    </row>
    <row r="17" spans="2:6" s="1" customFormat="1" ht="21" customHeight="1" x14ac:dyDescent="0.35">
      <c r="B17" s="28" t="s">
        <v>25</v>
      </c>
      <c r="C17" s="50" t="s">
        <v>95</v>
      </c>
      <c r="D17" s="29">
        <v>0.14075247913899999</v>
      </c>
    </row>
    <row r="18" spans="2:6" s="1" customFormat="1" ht="15.5" customHeight="1" x14ac:dyDescent="0.35">
      <c r="B18" s="35"/>
      <c r="C18" s="60"/>
      <c r="D18" s="60"/>
    </row>
    <row r="19" spans="2:6" s="1" customFormat="1" ht="21" customHeight="1" x14ac:dyDescent="0.35">
      <c r="B19" s="36" t="s">
        <v>13</v>
      </c>
      <c r="C19" s="37" t="s">
        <v>14</v>
      </c>
      <c r="D19" s="27" t="s">
        <v>15</v>
      </c>
      <c r="E19" s="27" t="s">
        <v>71</v>
      </c>
      <c r="F19" s="27" t="s">
        <v>14</v>
      </c>
    </row>
    <row r="20" spans="2:6" s="1" customFormat="1" ht="21" customHeight="1" x14ac:dyDescent="0.35">
      <c r="B20" s="38" t="s">
        <v>16</v>
      </c>
      <c r="C20" s="30">
        <v>1556721.32</v>
      </c>
      <c r="D20" s="31">
        <f>C20*$D$17</f>
        <v>219112.38511853653</v>
      </c>
      <c r="E20" s="31">
        <v>748.96</v>
      </c>
      <c r="F20" s="31">
        <f>D20+E20</f>
        <v>219861.34511853653</v>
      </c>
    </row>
    <row r="21" spans="2:6" s="1" customFormat="1" ht="21" customHeight="1" x14ac:dyDescent="0.35">
      <c r="B21" s="39" t="s">
        <v>17</v>
      </c>
      <c r="C21" s="32">
        <v>58490.17</v>
      </c>
      <c r="D21" s="31">
        <f t="shared" ref="D21:D23" si="0">C21*$D$17</f>
        <v>8232.6364327615629</v>
      </c>
      <c r="E21" s="31">
        <v>28.15</v>
      </c>
      <c r="F21" s="31">
        <f t="shared" ref="F21:F23" si="1">D21+E21</f>
        <v>8260.7864327615625</v>
      </c>
    </row>
    <row r="22" spans="2:6" ht="21" customHeight="1" x14ac:dyDescent="0.3">
      <c r="B22" s="38" t="s">
        <v>18</v>
      </c>
      <c r="C22" s="30">
        <v>714572.1</v>
      </c>
      <c r="D22" s="31">
        <f t="shared" si="0"/>
        <v>100577.79459856141</v>
      </c>
      <c r="E22" s="31">
        <v>343.78</v>
      </c>
      <c r="F22" s="31">
        <f t="shared" si="1"/>
        <v>100921.5745985614</v>
      </c>
    </row>
    <row r="23" spans="2:6" ht="21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3">
      <c r="B24" s="40"/>
      <c r="C24" s="34">
        <f>SUM(C20:C23)</f>
        <v>2329783.59</v>
      </c>
      <c r="D24" s="34">
        <f t="shared" ref="D24" si="2">SUM(D20:D23)</f>
        <v>327922.81614985951</v>
      </c>
      <c r="E24" s="34">
        <f>SUM(E20:E23)</f>
        <v>1120.8899999999999</v>
      </c>
      <c r="F24" s="34">
        <f>SUM(F20:F23)-0.01</f>
        <v>329043.69614985946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20</v>
      </c>
    </row>
    <row r="29" spans="2:6" ht="15.5" x14ac:dyDescent="0.35">
      <c r="B29" s="24" t="s">
        <v>101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6"/>
      <c r="F34" s="56"/>
    </row>
    <row r="35" spans="2:6" ht="25" customHeight="1" x14ac:dyDescent="0.3">
      <c r="B35" s="25" t="s">
        <v>21</v>
      </c>
      <c r="C35" s="2"/>
      <c r="D35" s="49"/>
      <c r="E35" s="61" t="s">
        <v>22</v>
      </c>
      <c r="F35" s="61"/>
    </row>
    <row r="41" spans="2:6" ht="14.5" x14ac:dyDescent="0.35">
      <c r="B41" s="43" t="s">
        <v>27</v>
      </c>
      <c r="C41" s="43"/>
      <c r="D41" s="43"/>
    </row>
    <row r="42" spans="2:6" ht="14.5" x14ac:dyDescent="0.35">
      <c r="B42" s="43" t="s">
        <v>28</v>
      </c>
      <c r="C42" s="44" t="s">
        <v>25</v>
      </c>
      <c r="D42" s="45" t="s">
        <v>95</v>
      </c>
    </row>
    <row r="43" spans="2:6" ht="14.5" x14ac:dyDescent="0.35">
      <c r="B43" s="46" t="s">
        <v>29</v>
      </c>
      <c r="C43" s="46"/>
      <c r="D43" s="47" t="s">
        <v>25</v>
      </c>
    </row>
    <row r="44" spans="2:6" ht="14.5" x14ac:dyDescent="0.35">
      <c r="B44" s="46"/>
      <c r="C44" s="46"/>
      <c r="D44" s="48">
        <v>0.14075247913899999</v>
      </c>
    </row>
    <row r="45" spans="2:6" x14ac:dyDescent="0.3">
      <c r="B45" s="51" t="s">
        <v>30</v>
      </c>
      <c r="C45" s="53">
        <v>1419233.5</v>
      </c>
      <c r="D45" s="53">
        <v>199760.63360211995</v>
      </c>
    </row>
    <row r="46" spans="2:6" ht="15" customHeight="1" x14ac:dyDescent="0.3">
      <c r="B46" s="52" t="s">
        <v>31</v>
      </c>
      <c r="C46" s="54">
        <v>646874.41</v>
      </c>
      <c r="D46" s="54">
        <v>91049.176899077938</v>
      </c>
    </row>
    <row r="47" spans="2:6" ht="15" customHeight="1" x14ac:dyDescent="0.3">
      <c r="B47" s="52" t="s">
        <v>96</v>
      </c>
      <c r="C47" s="54">
        <v>1299.3900000000001</v>
      </c>
      <c r="D47" s="54">
        <v>182.89236386842521</v>
      </c>
    </row>
    <row r="48" spans="2:6" ht="15" customHeight="1" x14ac:dyDescent="0.3">
      <c r="B48" s="52" t="s">
        <v>32</v>
      </c>
      <c r="C48" s="54">
        <v>862.04</v>
      </c>
      <c r="D48" s="54">
        <v>121.33426711698355</v>
      </c>
    </row>
    <row r="49" spans="2:4" ht="15" customHeight="1" x14ac:dyDescent="0.3">
      <c r="B49" s="52" t="s">
        <v>33</v>
      </c>
      <c r="C49" s="54">
        <v>16741.04</v>
      </c>
      <c r="D49" s="54">
        <v>2356.3428833651647</v>
      </c>
    </row>
    <row r="50" spans="2:4" ht="15" customHeight="1" x14ac:dyDescent="0.3">
      <c r="B50" s="52" t="s">
        <v>34</v>
      </c>
      <c r="C50" s="54">
        <v>103296.31999999999</v>
      </c>
      <c r="D50" s="54">
        <v>14539.213125935466</v>
      </c>
    </row>
    <row r="51" spans="2:4" ht="15" customHeight="1" x14ac:dyDescent="0.3">
      <c r="B51" s="52" t="s">
        <v>35</v>
      </c>
      <c r="C51" s="54">
        <v>200084.22</v>
      </c>
      <c r="D51" s="54">
        <v>28162.350001593084</v>
      </c>
    </row>
    <row r="52" spans="2:4" ht="15" customHeight="1" x14ac:dyDescent="0.3">
      <c r="B52" s="52" t="s">
        <v>36</v>
      </c>
      <c r="C52" s="54">
        <v>480.7</v>
      </c>
      <c r="D52" s="54">
        <v>67.659716722117295</v>
      </c>
    </row>
    <row r="53" spans="2:4" ht="15" customHeight="1" x14ac:dyDescent="0.3">
      <c r="B53" s="52" t="s">
        <v>78</v>
      </c>
      <c r="C53" s="54">
        <v>2400</v>
      </c>
      <c r="D53" s="54">
        <v>337.8059499336</v>
      </c>
    </row>
    <row r="54" spans="2:4" ht="15" customHeight="1" x14ac:dyDescent="0.3">
      <c r="B54" s="52" t="s">
        <v>37</v>
      </c>
      <c r="C54" s="54">
        <v>15947.55</v>
      </c>
      <c r="D54" s="54">
        <v>2244.6571986931594</v>
      </c>
    </row>
    <row r="55" spans="2:4" ht="15" customHeight="1" x14ac:dyDescent="0.3">
      <c r="B55" s="52" t="s">
        <v>38</v>
      </c>
      <c r="C55" s="54">
        <v>1.87</v>
      </c>
      <c r="D55" s="54">
        <v>0.26320713598993001</v>
      </c>
    </row>
    <row r="56" spans="2:4" ht="15" customHeight="1" x14ac:dyDescent="0.3">
      <c r="B56" s="52" t="s">
        <v>39</v>
      </c>
      <c r="C56" s="54">
        <v>0</v>
      </c>
      <c r="D56" s="54">
        <v>0</v>
      </c>
    </row>
    <row r="57" spans="2:4" ht="15" customHeight="1" x14ac:dyDescent="0.3">
      <c r="B57" s="52" t="s">
        <v>79</v>
      </c>
      <c r="C57" s="54">
        <v>0</v>
      </c>
      <c r="D57" s="54">
        <v>0</v>
      </c>
    </row>
    <row r="58" spans="2:4" ht="15" customHeight="1" x14ac:dyDescent="0.3">
      <c r="B58" s="52" t="s">
        <v>40</v>
      </c>
      <c r="C58" s="54">
        <v>0</v>
      </c>
      <c r="D58" s="54">
        <v>0</v>
      </c>
    </row>
    <row r="59" spans="2:4" ht="15" customHeight="1" x14ac:dyDescent="0.3">
      <c r="B59" s="52" t="s">
        <v>80</v>
      </c>
      <c r="C59" s="54">
        <v>0</v>
      </c>
      <c r="D59" s="54">
        <v>0</v>
      </c>
    </row>
    <row r="60" spans="2:4" ht="15" customHeight="1" x14ac:dyDescent="0.3">
      <c r="B60" s="52" t="s">
        <v>41</v>
      </c>
      <c r="C60" s="54">
        <v>417136.78</v>
      </c>
      <c r="D60" s="54">
        <v>58713.03592505963</v>
      </c>
    </row>
    <row r="61" spans="2:4" ht="15" customHeight="1" x14ac:dyDescent="0.3">
      <c r="B61" s="52" t="s">
        <v>81</v>
      </c>
      <c r="C61" s="54">
        <v>0</v>
      </c>
      <c r="D61" s="54">
        <v>0</v>
      </c>
    </row>
    <row r="62" spans="2:4" x14ac:dyDescent="0.3">
      <c r="B62" s="52" t="s">
        <v>42</v>
      </c>
      <c r="C62" s="54">
        <v>14109.18</v>
      </c>
      <c r="D62" s="54">
        <v>1985.9020636183959</v>
      </c>
    </row>
    <row r="63" spans="2:4" ht="15" customHeight="1" x14ac:dyDescent="0.35">
      <c r="B63" s="51" t="s">
        <v>43</v>
      </c>
      <c r="C63" s="55">
        <v>135831.53</v>
      </c>
      <c r="D63" s="53">
        <v>19118.62459274345</v>
      </c>
    </row>
    <row r="64" spans="2:4" x14ac:dyDescent="0.3">
      <c r="B64" s="52" t="s">
        <v>44</v>
      </c>
      <c r="C64" s="54">
        <v>135831.53</v>
      </c>
      <c r="D64" s="54">
        <v>19118.62459274345</v>
      </c>
    </row>
    <row r="65" spans="2:4" ht="15" customHeight="1" x14ac:dyDescent="0.35">
      <c r="B65" s="51" t="s">
        <v>82</v>
      </c>
      <c r="C65" s="55">
        <v>1656.2899999999979</v>
      </c>
      <c r="D65" s="53">
        <v>233.126923673134</v>
      </c>
    </row>
    <row r="66" spans="2:4" ht="15" customHeight="1" x14ac:dyDescent="0.3">
      <c r="B66" s="52" t="s">
        <v>99</v>
      </c>
      <c r="C66" s="54">
        <v>79.44</v>
      </c>
      <c r="D66" s="54">
        <v>11.181376942802158</v>
      </c>
    </row>
    <row r="67" spans="2:4" x14ac:dyDescent="0.3">
      <c r="B67" s="52" t="s">
        <v>83</v>
      </c>
      <c r="C67" s="54">
        <v>1612.6499999999978</v>
      </c>
      <c r="D67" s="54">
        <v>226.98448548350802</v>
      </c>
    </row>
    <row r="68" spans="2:4" x14ac:dyDescent="0.3">
      <c r="B68" s="52" t="s">
        <v>100</v>
      </c>
      <c r="C68" s="54">
        <v>-35.799999999999997</v>
      </c>
      <c r="D68" s="54">
        <v>-5.0389387531761995</v>
      </c>
    </row>
    <row r="69" spans="2:4" ht="15" customHeight="1" x14ac:dyDescent="0.35">
      <c r="B69" s="51" t="s">
        <v>45</v>
      </c>
      <c r="C69" s="55">
        <v>714572.1</v>
      </c>
      <c r="D69" s="53">
        <v>100577.79459856141</v>
      </c>
    </row>
    <row r="70" spans="2:4" ht="15" customHeight="1" x14ac:dyDescent="0.35">
      <c r="B70" s="51" t="s">
        <v>46</v>
      </c>
      <c r="C70" s="55">
        <v>714572.1</v>
      </c>
      <c r="D70" s="53">
        <v>100577.79459856141</v>
      </c>
    </row>
    <row r="71" spans="2:4" ht="15" customHeight="1" x14ac:dyDescent="0.3">
      <c r="B71" s="52" t="s">
        <v>47</v>
      </c>
      <c r="C71" s="54">
        <v>186052.8</v>
      </c>
      <c r="D71" s="54">
        <v>26187.392850752534</v>
      </c>
    </row>
    <row r="72" spans="2:4" ht="15" customHeight="1" x14ac:dyDescent="0.3">
      <c r="B72" s="52" t="s">
        <v>48</v>
      </c>
      <c r="C72" s="54">
        <v>0</v>
      </c>
      <c r="D72" s="54">
        <v>0</v>
      </c>
    </row>
    <row r="73" spans="2:4" ht="15" customHeight="1" x14ac:dyDescent="0.3">
      <c r="B73" s="52" t="s">
        <v>69</v>
      </c>
      <c r="C73" s="54">
        <v>0</v>
      </c>
      <c r="D73" s="54">
        <v>0</v>
      </c>
    </row>
    <row r="74" spans="2:4" ht="15" customHeight="1" x14ac:dyDescent="0.3">
      <c r="B74" s="52" t="s">
        <v>49</v>
      </c>
      <c r="C74" s="54">
        <v>257447</v>
      </c>
      <c r="D74" s="54">
        <v>36236.30349689813</v>
      </c>
    </row>
    <row r="75" spans="2:4" ht="15" customHeight="1" x14ac:dyDescent="0.3">
      <c r="B75" s="52" t="s">
        <v>50</v>
      </c>
      <c r="C75" s="54">
        <v>207981.92000000004</v>
      </c>
      <c r="D75" s="54">
        <v>29273.97085608917</v>
      </c>
    </row>
    <row r="76" spans="2:4" ht="15" customHeight="1" x14ac:dyDescent="0.3">
      <c r="B76" s="52" t="s">
        <v>51</v>
      </c>
      <c r="C76" s="54">
        <v>6511.75</v>
      </c>
      <c r="D76" s="54">
        <v>916.54495603338319</v>
      </c>
    </row>
    <row r="77" spans="2:4" ht="15" customHeight="1" x14ac:dyDescent="0.3">
      <c r="B77" s="52" t="s">
        <v>52</v>
      </c>
      <c r="C77" s="54">
        <v>503.4</v>
      </c>
      <c r="D77" s="54">
        <v>70.854797998572593</v>
      </c>
    </row>
    <row r="78" spans="2:4" ht="15" customHeight="1" x14ac:dyDescent="0.3">
      <c r="B78" s="52" t="s">
        <v>53</v>
      </c>
      <c r="C78" s="54">
        <v>0</v>
      </c>
      <c r="D78" s="54">
        <v>0</v>
      </c>
    </row>
    <row r="79" spans="2:4" ht="15" customHeight="1" x14ac:dyDescent="0.3">
      <c r="B79" s="52" t="s">
        <v>70</v>
      </c>
      <c r="C79" s="54">
        <v>40883</v>
      </c>
      <c r="D79" s="54">
        <v>5754.3836046397364</v>
      </c>
    </row>
    <row r="80" spans="2:4" ht="15" customHeight="1" x14ac:dyDescent="0.3">
      <c r="B80" s="52" t="s">
        <v>76</v>
      </c>
      <c r="C80" s="54">
        <v>0</v>
      </c>
      <c r="D80" s="54">
        <v>0</v>
      </c>
    </row>
    <row r="81" spans="2:4" ht="15" customHeight="1" x14ac:dyDescent="0.3">
      <c r="B81" s="52" t="s">
        <v>85</v>
      </c>
      <c r="C81" s="54">
        <v>1199.33</v>
      </c>
      <c r="D81" s="54">
        <v>168.80867080577684</v>
      </c>
    </row>
    <row r="82" spans="2:4" x14ac:dyDescent="0.3">
      <c r="B82" s="52" t="s">
        <v>54</v>
      </c>
      <c r="C82" s="54">
        <v>1914</v>
      </c>
      <c r="D82" s="54">
        <v>269.400245072046</v>
      </c>
    </row>
    <row r="83" spans="2:4" ht="15" customHeight="1" x14ac:dyDescent="0.3">
      <c r="B83" s="52" t="s">
        <v>55</v>
      </c>
      <c r="C83" s="54">
        <v>847.01000000000022</v>
      </c>
      <c r="D83" s="54">
        <v>119.21875735552442</v>
      </c>
    </row>
    <row r="84" spans="2:4" ht="15" customHeight="1" x14ac:dyDescent="0.3">
      <c r="B84" s="52" t="s">
        <v>97</v>
      </c>
      <c r="C84" s="54">
        <v>412.03</v>
      </c>
      <c r="D84" s="54">
        <v>57.994243979642164</v>
      </c>
    </row>
    <row r="85" spans="2:4" ht="14.5" customHeight="1" x14ac:dyDescent="0.3">
      <c r="B85" s="52" t="s">
        <v>56</v>
      </c>
      <c r="C85" s="54">
        <v>14769.86</v>
      </c>
      <c r="D85" s="54">
        <v>2078.8944115359504</v>
      </c>
    </row>
    <row r="86" spans="2:4" x14ac:dyDescent="0.3">
      <c r="B86" s="52" t="s">
        <v>57</v>
      </c>
      <c r="C86" s="54">
        <v>-3950</v>
      </c>
      <c r="D86" s="54">
        <v>-555.97229259904998</v>
      </c>
    </row>
    <row r="87" spans="2:4" ht="15" customHeight="1" x14ac:dyDescent="0.3">
      <c r="B87" s="52" t="s">
        <v>58</v>
      </c>
      <c r="C87" s="54">
        <v>0</v>
      </c>
      <c r="D87" s="54">
        <v>0</v>
      </c>
    </row>
    <row r="88" spans="2:4" ht="15" customHeight="1" x14ac:dyDescent="0.35">
      <c r="B88" s="51" t="s">
        <v>84</v>
      </c>
      <c r="C88" s="55">
        <v>0</v>
      </c>
      <c r="D88" s="53">
        <v>0</v>
      </c>
    </row>
    <row r="89" spans="2:4" ht="15" customHeight="1" x14ac:dyDescent="0.35">
      <c r="B89" s="51" t="s">
        <v>59</v>
      </c>
      <c r="C89" s="55">
        <v>0</v>
      </c>
      <c r="D89" s="53">
        <v>0</v>
      </c>
    </row>
    <row r="90" spans="2:4" ht="15" customHeight="1" x14ac:dyDescent="0.3">
      <c r="B90" s="52" t="s">
        <v>86</v>
      </c>
      <c r="C90" s="54">
        <v>0</v>
      </c>
      <c r="D90" s="54">
        <v>0</v>
      </c>
    </row>
    <row r="91" spans="2:4" ht="15" customHeight="1" x14ac:dyDescent="0.35">
      <c r="B91" s="51" t="s">
        <v>88</v>
      </c>
      <c r="C91" s="55">
        <v>0</v>
      </c>
      <c r="D91" s="53">
        <v>0</v>
      </c>
    </row>
    <row r="92" spans="2:4" ht="15" customHeight="1" x14ac:dyDescent="0.3">
      <c r="B92" s="51" t="s">
        <v>89</v>
      </c>
      <c r="C92" s="53">
        <v>0</v>
      </c>
      <c r="D92" s="53">
        <v>0</v>
      </c>
    </row>
    <row r="93" spans="2:4" ht="15" customHeight="1" x14ac:dyDescent="0.3">
      <c r="B93" s="52" t="s">
        <v>90</v>
      </c>
      <c r="C93" s="54">
        <v>0</v>
      </c>
      <c r="D93" s="54">
        <v>0</v>
      </c>
    </row>
    <row r="94" spans="2:4" x14ac:dyDescent="0.3">
      <c r="B94" s="52" t="s">
        <v>91</v>
      </c>
      <c r="C94" s="54">
        <v>0</v>
      </c>
      <c r="D94" s="54">
        <v>0</v>
      </c>
    </row>
    <row r="95" spans="2:4" ht="14.5" x14ac:dyDescent="0.35">
      <c r="B95" s="51" t="s">
        <v>60</v>
      </c>
      <c r="C95" s="55">
        <v>28832.25</v>
      </c>
      <c r="D95" s="53">
        <v>4058.2106666554323</v>
      </c>
    </row>
    <row r="96" spans="2:4" ht="15" customHeight="1" x14ac:dyDescent="0.3">
      <c r="B96" s="51" t="s">
        <v>60</v>
      </c>
      <c r="C96" s="53">
        <v>28832.25</v>
      </c>
      <c r="D96" s="53">
        <v>4058.2106666554323</v>
      </c>
    </row>
    <row r="97" spans="2:4" ht="15" customHeight="1" x14ac:dyDescent="0.3">
      <c r="B97" s="52" t="s">
        <v>61</v>
      </c>
      <c r="C97" s="54">
        <v>1268.4000000000015</v>
      </c>
      <c r="D97" s="54">
        <v>178.53044453990779</v>
      </c>
    </row>
    <row r="98" spans="2:4" x14ac:dyDescent="0.3">
      <c r="B98" s="52" t="s">
        <v>62</v>
      </c>
      <c r="C98" s="54">
        <v>-1917.2</v>
      </c>
      <c r="D98" s="54">
        <v>-269.85065300529078</v>
      </c>
    </row>
    <row r="99" spans="2:4" x14ac:dyDescent="0.3">
      <c r="B99" s="52" t="s">
        <v>63</v>
      </c>
      <c r="C99" s="54">
        <v>3408.5</v>
      </c>
      <c r="D99" s="54">
        <v>479.75482514528147</v>
      </c>
    </row>
    <row r="100" spans="2:4" x14ac:dyDescent="0.3">
      <c r="B100" s="52" t="s">
        <v>64</v>
      </c>
      <c r="C100" s="54">
        <v>14558.96</v>
      </c>
      <c r="D100" s="54">
        <v>2049.209713685535</v>
      </c>
    </row>
    <row r="101" spans="2:4" x14ac:dyDescent="0.3">
      <c r="B101" s="52" t="s">
        <v>98</v>
      </c>
      <c r="C101" s="54">
        <v>11513.59</v>
      </c>
      <c r="D101" s="54">
        <v>1620.5663362899988</v>
      </c>
    </row>
    <row r="102" spans="2:4" ht="14.5" x14ac:dyDescent="0.35">
      <c r="B102" s="51" t="s">
        <v>92</v>
      </c>
      <c r="C102" s="55">
        <v>16483.900000000001</v>
      </c>
      <c r="D102" s="53">
        <v>2320.1497908793622</v>
      </c>
    </row>
    <row r="103" spans="2:4" x14ac:dyDescent="0.3">
      <c r="B103" s="51" t="s">
        <v>92</v>
      </c>
      <c r="C103" s="53">
        <v>16483.900000000001</v>
      </c>
      <c r="D103" s="53">
        <v>2320.1497908793622</v>
      </c>
    </row>
    <row r="104" spans="2:4" x14ac:dyDescent="0.3">
      <c r="B104" s="52" t="s">
        <v>93</v>
      </c>
      <c r="C104" s="54">
        <v>16483.900000000001</v>
      </c>
      <c r="D104" s="54">
        <v>2320.1497908793622</v>
      </c>
    </row>
    <row r="105" spans="2:4" ht="14.5" x14ac:dyDescent="0.35">
      <c r="B105" s="51" t="s">
        <v>65</v>
      </c>
      <c r="C105" s="55">
        <v>13174.02</v>
      </c>
      <c r="D105" s="53">
        <v>1854.2759752267687</v>
      </c>
    </row>
    <row r="106" spans="2:4" x14ac:dyDescent="0.3">
      <c r="B106" s="51" t="s">
        <v>65</v>
      </c>
      <c r="C106" s="53">
        <v>13174.02</v>
      </c>
      <c r="D106" s="53">
        <v>1854.2759752267687</v>
      </c>
    </row>
    <row r="107" spans="2:4" x14ac:dyDescent="0.3">
      <c r="B107" s="52" t="s">
        <v>66</v>
      </c>
      <c r="C107" s="54">
        <v>632</v>
      </c>
      <c r="D107" s="54">
        <v>88.955566815848002</v>
      </c>
    </row>
    <row r="108" spans="2:4" x14ac:dyDescent="0.3">
      <c r="B108" s="52" t="s">
        <v>67</v>
      </c>
      <c r="C108" s="54">
        <v>0</v>
      </c>
      <c r="D108" s="54">
        <v>0</v>
      </c>
    </row>
    <row r="109" spans="2:4" x14ac:dyDescent="0.3">
      <c r="B109" s="52" t="s">
        <v>77</v>
      </c>
      <c r="C109" s="54">
        <v>0</v>
      </c>
      <c r="D109" s="54">
        <v>0</v>
      </c>
    </row>
    <row r="110" spans="2:4" x14ac:dyDescent="0.3">
      <c r="B110" s="52" t="s">
        <v>94</v>
      </c>
      <c r="C110" s="54">
        <v>12542.02</v>
      </c>
      <c r="D110" s="54">
        <v>1765.3204084109207</v>
      </c>
    </row>
    <row r="111" spans="2:4" ht="14.5" x14ac:dyDescent="0.35">
      <c r="B111" s="51" t="s">
        <v>68</v>
      </c>
      <c r="C111" s="55">
        <v>2329783.59</v>
      </c>
      <c r="D111" s="53">
        <v>327922.81614985951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2025-03-27T12:25:11Z</cp:lastPrinted>
  <dcterms:created xsi:type="dcterms:W3CDTF">2021-11-17T19:16:09Z</dcterms:created>
  <dcterms:modified xsi:type="dcterms:W3CDTF">2025-03-27T19:56:08Z</dcterms:modified>
</cp:coreProperties>
</file>