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2255"/>
  </bookViews>
  <sheets>
    <sheet name="HUGOL" sheetId="1" r:id="rId1"/>
  </sheets>
  <definedNames>
    <definedName name="_xlnm._FilterDatabase" localSheetId="0" hidden="1">HUGOL!$A$38:$K$54</definedName>
    <definedName name="_xlnm.Print_Area" localSheetId="0">HUGOL!$A$1:$V$61</definedName>
    <definedName name="_xlnm.Print_Titles" localSheetId="0">HUGOL!$37:$38</definedName>
  </definedNames>
  <calcPr calcId="144525"/>
</workbook>
</file>

<file path=xl/sharedStrings.xml><?xml version="1.0" encoding="utf-8"?>
<sst xmlns="http://schemas.openxmlformats.org/spreadsheetml/2006/main" count="116" uniqueCount="79">
  <si>
    <t>Relatório Resumido da Execução Orçamentária e Financeira por Contrato de Gestão</t>
  </si>
  <si>
    <t>Mês/Ano: Fevereiro/2025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</si>
  <si>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</si>
  <si>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</si>
  <si>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</si>
  <si>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</si>
  <si>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</si>
  <si>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</si>
  <si>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 xml:space="preserve"> Início 15/07/2014 Término 14/07/2018 / 10º Termo Aditivo: Início 15/07/2022 Término 14/07/2023 / 11º Termo Aditivo: Início 15/07/2023 Término 14/07/2026 / 12° Termo Aditivo: Início 08/11/24 Término 15/07/2026 /  11° Apostilamento 01/01/25 a 31/01/25 (SEI Nº 71375133).</t>
  </si>
  <si>
    <t>Previsão de Repasse Mensal do Contrato de Gestão/ADITIVO - Custeio : R$ 37.317.840,51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</si>
  <si>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</si>
  <si>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</si>
  <si>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</si>
  <si>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</si>
  <si>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</si>
  <si>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</si>
  <si>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</si>
  <si>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</si>
  <si>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</si>
  <si>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</si>
  <si>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</si>
  <si>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</si>
  <si>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</si>
  <si>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</si>
  <si>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(10=5+ 8 + 9)</t>
  </si>
  <si>
    <t>Custeio</t>
  </si>
  <si>
    <t>Investimentos</t>
  </si>
  <si>
    <t>Repasses Adicionais (Ver Legenda)</t>
  </si>
  <si>
    <t>Referência/Parcela</t>
  </si>
  <si>
    <t>Investimento</t>
  </si>
  <si>
    <t>jan.-25</t>
  </si>
  <si>
    <t>fev.-25</t>
  </si>
  <si>
    <t>fev-25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</si>
  <si>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</si>
  <si>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</si>
  <si>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</si>
  <si>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</si>
  <si>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</si>
  <si>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</si>
  <si>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</si>
  <si>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</si>
  <si>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</si>
  <si>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</si>
  <si>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</si>
  <si>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</si>
  <si>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</si>
  <si>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</si>
  <si>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</t>
  </si>
  <si>
    <t>3.3.50.85.02</t>
  </si>
  <si>
    <t>SES/CGC/SUPECC-19837.</t>
  </si>
  <si>
    <t>201400010001769</t>
  </si>
  <si>
    <t>*GlosaFundo Rescisório</t>
  </si>
  <si>
    <t>Outras Glosas.</t>
  </si>
  <si>
    <t>Total Geral</t>
  </si>
  <si>
    <r>
      <rPr>
        <sz val="10"/>
        <color rgb="FF000000"/>
        <rFont val="Calibri"/>
        <charset val="1"/>
      </rPr>
      <t>*</t>
    </r>
    <r>
      <rPr>
        <b/>
        <sz val="10"/>
        <color rgb="FF000000"/>
        <rFont val="Calibri"/>
        <charset val="1"/>
      </rPr>
      <t xml:space="preserve"> Glosa aplicada com valor estimado - ajuste será realizado posteriormente, quando informado pela SES/CGC/SUPECC - 19837</t>
    </r>
  </si>
  <si>
    <t xml:space="preserve">Nota Explicativa:  </t>
  </si>
  <si>
    <t>Valor Estimado no Contrato de Gestão = Custeio (R$ 37.317.840,52) + Residência Médica (R$ 313.432,61) + Apostilamento (R$ 710.888,96) -  11º Apostilamento - parcela janeiro 25
1. Valor Mensal Estimado no Contrato de Gestão - Custeio = Custeio (R$ 37.317.840,52)+ Gratificação do Supervisor, Coordenador, Preceptor e Tutor da COREME + Despesa de custeio diverso por Residente COREME (R$ 96.630,83)+ Apostilamento (R$ 710.867,26) - 11º Apostilamento
3. Valor informado pela área técnica - GFIN. Processo SEI Nº 202500010016855
4. Valor Provisionado conforme Solicitação de Liquidação e Pagamento parcial de Janeiro (SEI Nº 69016751) - R$ 1.200.000,00; Valor Provisionado conforme Solicitação de Liquidação e Pagamento parcial de Fevereiro (SEI Nº 69923732) - R$ 1.000.000,00; Valor Provisionado conforme Solicitação de Liquidação e Pagamento parcial de Março (SEI Nº 70881884) - R$ 1.000.000,00. Valor aplicado com valor estimado - ajuste será realizado posteriormente, quando informado pela SES/CGC/SUPECC - 19837.
4. Valor referente à diferença da glosa de energia elétrica aplicada na Solicitação de Liquidação e Pagamento de Novembro 2024. R$ 53.481,06 - (SEI Nº 68300876)</t>
  </si>
  <si>
    <t>Conforme diretrizes descritas no Despacho 2688 (SEI Nº 65101374), Processo SEI Nº 202400010067105, o valor dos Servidores Cedidos, Auxílio Moradia, Bolsa de Residência médica e Gratificação de Servidores Estatutários serão apenas de caráter informativo. Segue:
Bolsa de Residentes + Auxílio Moradia - Referência: janeiro/2025 - Valor: R$ 200.590,85 (70302222);</t>
  </si>
  <si>
    <t>8. Pagamentos (repasses – Restos a Pagar)</t>
  </si>
  <si>
    <t>9. Pagamentos de Despesas de Exercícios Anteriores - DEA
10º Apostilamento SEI Nº 71190017: Piso Nacional de Enfermagem - Referência dezembro/24 Ordem de Pagamento 2025.2850.070.00015.001 ..................R$ 710.867,26.</t>
  </si>
  <si>
    <t>Fonte: Contratos de Gestão e Aditivos contidos no processo e Portal Transparência: saude.go.gov.br  e Sistema SIOFINET - Portal.go.gov.br.</t>
  </si>
  <si>
    <t>Demonstrativo de investimentos repassados no período de Janeiro/2025</t>
  </si>
  <si>
    <t>Data Pagto</t>
  </si>
  <si>
    <t>Dot.Emp.Op</t>
  </si>
  <si>
    <t>Grupo</t>
  </si>
  <si>
    <t>Fonte</t>
  </si>
  <si>
    <t>Natureza</t>
  </si>
  <si>
    <t>Liquidação</t>
  </si>
  <si>
    <t>Unidade</t>
  </si>
  <si>
    <t>Referência</t>
  </si>
  <si>
    <t>Valor pago</t>
  </si>
  <si>
    <t>CONTRATO</t>
  </si>
  <si>
    <t>Tipo Despesa</t>
  </si>
  <si>
    <t>Observação</t>
  </si>
  <si>
    <t>-</t>
  </si>
  <si>
    <t>4.4.50.42.05</t>
  </si>
  <si>
    <t>Contrato 003/2014 -SES</t>
  </si>
  <si>
    <t>INVESTIMENTO</t>
  </si>
  <si>
    <t>HUGOL Total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</si>
</sst>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[$-416]mmm\-yy;@"/>
  </numFmts>
  <fonts count="30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b/>
      <sz val="10"/>
      <color rgb="FF000000"/>
      <name val="Calibri"/>
      <charset val="134"/>
    </font>
    <font>
      <b/>
      <sz val="9"/>
      <color rgb="FF000000"/>
      <name val="Calibri"/>
      <charset val="1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</font>
    <font>
      <sz val="11"/>
      <name val="Calibri"/>
      <charset val="1"/>
    </font>
  </fonts>
  <fills count="40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3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36" applyNumberFormat="0" applyAlignment="0" applyProtection="0">
      <alignment vertical="center"/>
    </xf>
    <xf numFmtId="0" fontId="18" fillId="11" borderId="37" applyNumberFormat="0" applyAlignment="0" applyProtection="0">
      <alignment vertical="center"/>
    </xf>
    <xf numFmtId="0" fontId="19" fillId="11" borderId="36" applyNumberFormat="0" applyAlignment="0" applyProtection="0">
      <alignment vertical="center"/>
    </xf>
    <xf numFmtId="0" fontId="20" fillId="12" borderId="38" applyNumberFormat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8" fillId="0" borderId="0"/>
    <xf numFmtId="180" fontId="29" fillId="0" borderId="0" applyBorder="0" applyProtection="0"/>
    <xf numFmtId="181" fontId="0" fillId="0" borderId="0" applyBorder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0" fontId="2" fillId="4" borderId="11" xfId="0" applyFont="1" applyFill="1" applyBorder="1" applyAlignment="1">
      <alignment wrapText="1"/>
    </xf>
    <xf numFmtId="181" fontId="4" fillId="4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181" fontId="2" fillId="0" borderId="16" xfId="51" applyFont="1" applyBorder="1" applyAlignment="1" applyProtection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81" fontId="2" fillId="0" borderId="16" xfId="0" applyNumberFormat="1" applyFont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4" fontId="4" fillId="5" borderId="16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6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6" fillId="0" borderId="24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7" borderId="16" xfId="0" applyFont="1" applyFill="1" applyBorder="1" applyAlignment="1">
      <alignment wrapText="1"/>
    </xf>
    <xf numFmtId="0" fontId="4" fillId="7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2" fillId="8" borderId="16" xfId="0" applyFont="1" applyFill="1" applyBorder="1" applyAlignment="1">
      <alignment wrapText="1"/>
    </xf>
    <xf numFmtId="0" fontId="2" fillId="8" borderId="16" xfId="0" applyFont="1" applyFill="1" applyBorder="1" applyAlignment="1">
      <alignment horizontal="center" wrapText="1"/>
    </xf>
    <xf numFmtId="0" fontId="4" fillId="8" borderId="16" xfId="0" applyFont="1" applyFill="1" applyBorder="1" applyAlignment="1">
      <alignment wrapText="1"/>
    </xf>
    <xf numFmtId="0" fontId="4" fillId="3" borderId="27" xfId="0" applyFont="1" applyFill="1" applyBorder="1" applyAlignment="1">
      <alignment horizontal="center" vertical="center" wrapText="1"/>
    </xf>
    <xf numFmtId="182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wrapText="1"/>
    </xf>
    <xf numFmtId="17" fontId="2" fillId="0" borderId="28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182" fontId="2" fillId="0" borderId="16" xfId="0" applyNumberFormat="1" applyFont="1" applyBorder="1" applyAlignment="1">
      <alignment horizontal="center" vertical="center" wrapText="1"/>
    </xf>
    <xf numFmtId="0" fontId="2" fillId="0" borderId="16" xfId="49" applyFont="1" applyBorder="1" applyAlignment="1">
      <alignment vertical="center" wrapText="1"/>
    </xf>
    <xf numFmtId="0" fontId="2" fillId="6" borderId="29" xfId="0" applyFont="1" applyFill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181" fontId="2" fillId="0" borderId="15" xfId="0" applyNumberFormat="1" applyFont="1" applyBorder="1" applyAlignment="1">
      <alignment horizontal="right" wrapText="1"/>
    </xf>
    <xf numFmtId="176" fontId="2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16" xfId="0" applyFont="1" applyBorder="1" applyAlignment="1" quotePrefix="1">
      <alignment horizontal="center" vertical="center" wrapText="1"/>
    </xf>
  </cellXfs>
  <cellStyles count="52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5" xfId="49"/>
    <cellStyle name="TableStyleLight1 8" xfId="50"/>
    <cellStyle name="Vírgula 4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C000"/>
    <pageSetUpPr fitToPage="1"/>
  </sheetPr>
  <dimension ref="A1:W97"/>
  <sheetViews>
    <sheetView tabSelected="1" zoomScale="110" zoomScaleNormal="110" topLeftCell="A40" workbookViewId="0">
      <selection activeCell="A49" sqref="A49:K49"/>
    </sheetView>
  </sheetViews>
  <sheetFormatPr defaultColWidth="8.71428571428571" defaultRowHeight="15"/>
  <cols>
    <col min="1" max="1" width="9.42857142857143" customWidth="1"/>
    <col min="2" max="2" width="14.2857142857143" customWidth="1"/>
    <col min="3" max="3" width="16.2857142857143" style="1" customWidth="1"/>
    <col min="4" max="7" width="16.2857142857143" customWidth="1"/>
    <col min="8" max="8" width="18" customWidth="1"/>
    <col min="9" max="10" width="16.2857142857143" customWidth="1"/>
    <col min="11" max="11" width="17" customWidth="1"/>
    <col min="12" max="13" width="15.4285714285714" customWidth="1"/>
    <col min="14" max="14" width="17" customWidth="1"/>
    <col min="15" max="16" width="18.7142857142857" customWidth="1"/>
    <col min="17" max="17" width="28.2857142857143" customWidth="1"/>
    <col min="18" max="19" width="15.4285714285714" customWidth="1"/>
    <col min="20" max="21" width="17" customWidth="1"/>
    <col min="22" max="22" width="15.4285714285714" customWidth="1"/>
    <col min="23" max="23" width="10" customWidth="1"/>
  </cols>
  <sheetData>
    <row r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6.75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  <c r="T2" s="7"/>
      <c r="U2" s="7"/>
      <c r="V2" s="7"/>
      <c r="W2" s="7"/>
    </row>
    <row r="3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"/>
    </row>
    <row r="4" ht="6.75" customHeight="1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  <c r="W4" s="7"/>
    </row>
    <row r="5" ht="18" customHeight="1" spans="1:23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</row>
    <row r="6" ht="16.5" customHeight="1" spans="1:23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</row>
    <row r="7" ht="8.25" customHeight="1" spans="1:2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ht="16.5" customHeight="1" spans="1:23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</row>
    <row r="9" ht="15.75" customHeight="1" spans="1:23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  <c r="W9" s="7"/>
    </row>
    <row r="10" ht="7.5" customHeight="1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customHeight="1" spans="1:23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7"/>
    </row>
    <row r="12" ht="9" customHeight="1" spans="1:23">
      <c r="A12" s="7"/>
      <c r="B12" s="7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ht="15.75" customHeight="1" spans="1:2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7"/>
    </row>
    <row r="14" ht="32.25" customHeight="1" spans="1:2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</row>
    <row r="15" ht="12" customHeight="1" spans="1:2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</row>
    <row r="16" ht="15.75" customHeight="1" spans="1:2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7"/>
    </row>
    <row r="17" ht="25.5" customHeight="1" spans="1:2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7"/>
    </row>
    <row r="18" ht="15.75" customHeight="1" spans="1:2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7"/>
    </row>
    <row r="19" ht="15.75" customHeight="1" spans="1:2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7"/>
    </row>
    <row r="20" ht="96.75" customHeight="1" spans="1:2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61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61" t="s">
        <v>21</v>
      </c>
      <c r="R20" s="17" t="s">
        <v>22</v>
      </c>
      <c r="S20" s="17"/>
      <c r="T20" s="17" t="s">
        <v>23</v>
      </c>
      <c r="U20" s="17"/>
      <c r="V20" s="16" t="s">
        <v>24</v>
      </c>
      <c r="W20" s="7"/>
    </row>
    <row r="21" ht="42.75" customHeight="1" spans="1:2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  <c r="W21" s="7"/>
    </row>
    <row r="22" spans="1:23">
      <c r="A22" s="19" t="s">
        <v>30</v>
      </c>
      <c r="B22" s="20">
        <v>38342162.08</v>
      </c>
      <c r="C22" s="21">
        <v>38098360.3</v>
      </c>
      <c r="D22" s="21">
        <v>324943714.3</v>
      </c>
      <c r="E22" s="21"/>
      <c r="F22" s="21"/>
      <c r="G22" s="21">
        <v>72382199.96</v>
      </c>
      <c r="H22" s="21"/>
      <c r="I22" s="21"/>
      <c r="J22" s="21">
        <v>1200000</v>
      </c>
      <c r="K22" s="62">
        <v>45658</v>
      </c>
      <c r="L22" s="63">
        <v>36117840.51</v>
      </c>
      <c r="M22" s="63"/>
      <c r="N22" s="63"/>
      <c r="O22" s="63"/>
      <c r="P22" s="63"/>
      <c r="Q22" s="63"/>
      <c r="R22" s="63">
        <v>710867.26</v>
      </c>
      <c r="S22" s="63"/>
      <c r="T22" s="63"/>
      <c r="U22" s="63"/>
      <c r="V22" s="73">
        <f>L22+M22+N22+R22+S22+T22+U22</f>
        <v>36828707.77</v>
      </c>
      <c r="W22" s="7"/>
    </row>
    <row r="23" ht="15.75" spans="1:23">
      <c r="A23" s="19" t="s">
        <v>30</v>
      </c>
      <c r="B23" s="22"/>
      <c r="C23" s="23"/>
      <c r="D23" s="21"/>
      <c r="E23" s="21"/>
      <c r="F23" s="21"/>
      <c r="G23" s="21"/>
      <c r="H23" s="21"/>
      <c r="I23" s="21"/>
      <c r="J23" s="21"/>
      <c r="K23" s="19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73">
        <f>L23+M23+N23+R23+S23+T23+U23</f>
        <v>0</v>
      </c>
      <c r="W23" s="7"/>
    </row>
    <row r="24" spans="1:23">
      <c r="A24" s="19" t="s">
        <v>31</v>
      </c>
      <c r="B24" s="23">
        <v>37631273.12</v>
      </c>
      <c r="C24" s="23">
        <v>37414471.34</v>
      </c>
      <c r="D24" s="21">
        <v>710888.96</v>
      </c>
      <c r="E24" s="21"/>
      <c r="F24" s="21"/>
      <c r="G24" s="21">
        <v>710891.96</v>
      </c>
      <c r="H24" s="21"/>
      <c r="I24" s="21"/>
      <c r="J24" s="21">
        <v>1000000</v>
      </c>
      <c r="K24" s="19" t="s">
        <v>32</v>
      </c>
      <c r="L24" s="63">
        <v>36264359.45</v>
      </c>
      <c r="M24" s="63"/>
      <c r="N24" s="63"/>
      <c r="O24" s="63"/>
      <c r="P24" s="63"/>
      <c r="Q24" s="63"/>
      <c r="R24" s="63"/>
      <c r="S24" s="63"/>
      <c r="T24" s="63"/>
      <c r="U24" s="63"/>
      <c r="V24" s="73">
        <f>L24+M24+N24+R24+S24+T24+U24</f>
        <v>36264359.45</v>
      </c>
      <c r="W24" s="7"/>
    </row>
    <row r="25" ht="15.75" spans="1:23">
      <c r="A25" s="19" t="s">
        <v>31</v>
      </c>
      <c r="B25" s="23"/>
      <c r="C25" s="23"/>
      <c r="D25" s="21"/>
      <c r="E25" s="21"/>
      <c r="F25" s="21"/>
      <c r="G25" s="21"/>
      <c r="H25" s="21"/>
      <c r="I25" s="21"/>
      <c r="J25" s="21">
        <v>53481.06</v>
      </c>
      <c r="K25" s="64">
        <v>45658</v>
      </c>
      <c r="L25" s="63">
        <v>710888.96</v>
      </c>
      <c r="M25" s="63"/>
      <c r="N25" s="63"/>
      <c r="O25" s="63"/>
      <c r="P25" s="63"/>
      <c r="Q25" s="63"/>
      <c r="R25" s="63"/>
      <c r="S25" s="63"/>
      <c r="T25" s="63"/>
      <c r="U25" s="63"/>
      <c r="V25" s="73"/>
      <c r="W25" s="7"/>
    </row>
    <row r="26" ht="15.75" spans="1:23">
      <c r="A26" s="19" t="s">
        <v>31</v>
      </c>
      <c r="B26" s="23"/>
      <c r="C26" s="23"/>
      <c r="D26" s="21"/>
      <c r="E26" s="21"/>
      <c r="F26" s="21"/>
      <c r="G26" s="21"/>
      <c r="H26" s="21"/>
      <c r="I26" s="21"/>
      <c r="J26" s="21">
        <v>1000000</v>
      </c>
      <c r="K26" s="62">
        <v>45717</v>
      </c>
      <c r="L26" s="63">
        <v>36317840.51</v>
      </c>
      <c r="M26" s="63"/>
      <c r="N26" s="63"/>
      <c r="O26" s="63"/>
      <c r="P26" s="63"/>
      <c r="Q26" s="63"/>
      <c r="R26" s="63"/>
      <c r="S26" s="63"/>
      <c r="T26" s="63"/>
      <c r="U26" s="63"/>
      <c r="V26" s="73">
        <f>L26+M26+N26+R26+S26+T26+U26</f>
        <v>36317840.51</v>
      </c>
      <c r="W26" s="7"/>
    </row>
    <row r="27" ht="15.75" spans="1:23">
      <c r="A27" s="24"/>
      <c r="B27" s="25">
        <f t="shared" ref="B27:J27" si="0">SUM(B22:B26)</f>
        <v>75973435.2</v>
      </c>
      <c r="C27" s="25">
        <f t="shared" si="0"/>
        <v>75512831.64</v>
      </c>
      <c r="D27" s="25">
        <f t="shared" si="0"/>
        <v>325654603.26</v>
      </c>
      <c r="E27" s="25">
        <f t="shared" si="0"/>
        <v>0</v>
      </c>
      <c r="F27" s="25">
        <f t="shared" si="0"/>
        <v>0</v>
      </c>
      <c r="G27" s="25">
        <f t="shared" si="0"/>
        <v>73093091.92</v>
      </c>
      <c r="H27" s="25">
        <f t="shared" si="0"/>
        <v>0</v>
      </c>
      <c r="I27" s="25">
        <f t="shared" si="0"/>
        <v>0</v>
      </c>
      <c r="J27" s="25">
        <f t="shared" si="0"/>
        <v>3253481.06</v>
      </c>
      <c r="K27" s="25"/>
      <c r="L27" s="25">
        <f>SUM(L22:L26)</f>
        <v>109410929.43</v>
      </c>
      <c r="M27" s="25">
        <f t="shared" ref="M27:V27" si="1">SUM(M22:M26)</f>
        <v>0</v>
      </c>
      <c r="N27" s="25">
        <f t="shared" si="1"/>
        <v>0</v>
      </c>
      <c r="O27" s="25">
        <f t="shared" si="1"/>
        <v>0</v>
      </c>
      <c r="P27" s="25">
        <f t="shared" si="1"/>
        <v>0</v>
      </c>
      <c r="Q27" s="25">
        <f t="shared" si="1"/>
        <v>0</v>
      </c>
      <c r="R27" s="25">
        <f t="shared" si="1"/>
        <v>710867.26</v>
      </c>
      <c r="S27" s="25">
        <f t="shared" si="1"/>
        <v>0</v>
      </c>
      <c r="T27" s="25">
        <f t="shared" si="1"/>
        <v>0</v>
      </c>
      <c r="U27" s="25">
        <f t="shared" si="1"/>
        <v>0</v>
      </c>
      <c r="V27" s="25">
        <f t="shared" si="1"/>
        <v>109410907.73</v>
      </c>
      <c r="W27" s="7"/>
    </row>
    <row r="28" spans="1:23">
      <c r="A28" s="26"/>
      <c r="B28" s="26"/>
      <c r="C28" s="2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7"/>
    </row>
    <row r="29" ht="40.5" customHeight="1" spans="1:23">
      <c r="A29" s="28" t="s">
        <v>33</v>
      </c>
      <c r="B29" s="28"/>
      <c r="C29" s="28"/>
      <c r="D29" s="28"/>
      <c r="E29" s="28"/>
      <c r="F29" s="26"/>
      <c r="G29" s="26"/>
      <c r="H29" s="26"/>
      <c r="I29" s="26"/>
      <c r="J29" s="26"/>
      <c r="K29" s="26"/>
      <c r="L29" s="26"/>
      <c r="M29" s="65"/>
      <c r="N29" s="26"/>
      <c r="O29" s="26"/>
      <c r="P29" s="26"/>
      <c r="Q29" s="26"/>
      <c r="R29" s="26"/>
      <c r="S29" s="65"/>
      <c r="T29" s="26"/>
      <c r="U29" s="26"/>
      <c r="V29" s="26"/>
      <c r="W29" s="74"/>
    </row>
    <row r="30" customHeight="1" spans="1:23">
      <c r="A30" s="29" t="s">
        <v>34</v>
      </c>
      <c r="B30" s="29"/>
      <c r="C30" s="29"/>
      <c r="D30" s="29"/>
      <c r="E30" s="29"/>
      <c r="F30" s="26"/>
      <c r="G30" s="26"/>
      <c r="H30" s="26"/>
      <c r="I30" s="26"/>
      <c r="J30" s="26"/>
      <c r="K30" s="26"/>
      <c r="L30" s="26"/>
      <c r="M30" s="65"/>
      <c r="N30" s="26"/>
      <c r="O30" s="26"/>
      <c r="P30" s="26"/>
      <c r="Q30" s="26"/>
      <c r="R30" s="26"/>
      <c r="S30" s="26"/>
      <c r="T30" s="26"/>
      <c r="U30" s="26"/>
      <c r="V30" s="26"/>
      <c r="W30" s="7"/>
    </row>
    <row r="31" ht="31.5" customHeight="1" spans="1:23">
      <c r="A31" s="30" t="s">
        <v>35</v>
      </c>
      <c r="B31" s="30"/>
      <c r="C31" s="30"/>
      <c r="D31" s="30"/>
      <c r="E31" s="3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7"/>
    </row>
    <row r="32" customHeight="1" spans="1:23">
      <c r="A32" s="30" t="s">
        <v>36</v>
      </c>
      <c r="B32" s="30"/>
      <c r="C32" s="30"/>
      <c r="D32" s="30"/>
      <c r="E32" s="30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7"/>
    </row>
    <row r="33" customHeight="1" spans="1:23">
      <c r="A33" s="30" t="s">
        <v>37</v>
      </c>
      <c r="B33" s="30"/>
      <c r="C33" s="30"/>
      <c r="D33" s="30"/>
      <c r="E33" s="30"/>
      <c r="F33" s="26"/>
      <c r="G33" s="26"/>
      <c r="H33" s="26"/>
      <c r="I33" s="26"/>
      <c r="J33" s="26"/>
      <c r="K33" s="26"/>
      <c r="L33" s="26"/>
      <c r="M33" s="26"/>
      <c r="N33" s="26"/>
      <c r="O33" s="66"/>
      <c r="P33" s="26"/>
      <c r="Q33" s="26"/>
      <c r="R33" s="26"/>
      <c r="S33" s="26"/>
      <c r="T33" s="26"/>
      <c r="U33" s="26"/>
      <c r="V33" s="26"/>
      <c r="W33" s="7"/>
    </row>
    <row r="34" customHeight="1" spans="1:23">
      <c r="A34" s="30" t="s">
        <v>38</v>
      </c>
      <c r="B34" s="30"/>
      <c r="C34" s="30"/>
      <c r="D34" s="30"/>
      <c r="E34" s="30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7"/>
    </row>
    <row r="35" customHeight="1" spans="1:23">
      <c r="A35" s="30" t="s">
        <v>39</v>
      </c>
      <c r="B35" s="30"/>
      <c r="C35" s="30"/>
      <c r="D35" s="30"/>
      <c r="E35" s="3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7"/>
    </row>
    <row r="36" spans="1:23">
      <c r="A36" s="26"/>
      <c r="B36" s="26"/>
      <c r="C36" s="27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7"/>
    </row>
    <row r="37" ht="15.75" customHeight="1" spans="1:23">
      <c r="A37" s="28" t="s">
        <v>40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7"/>
    </row>
    <row r="38" ht="38.25" customHeight="1" spans="1:23">
      <c r="A38" s="29" t="s">
        <v>34</v>
      </c>
      <c r="B38" s="29"/>
      <c r="C38" s="29"/>
      <c r="D38" s="29"/>
      <c r="E38" s="29"/>
      <c r="F38" s="29" t="s">
        <v>41</v>
      </c>
      <c r="G38" s="29" t="s">
        <v>42</v>
      </c>
      <c r="H38" s="29" t="s">
        <v>43</v>
      </c>
      <c r="I38" s="29" t="s">
        <v>44</v>
      </c>
      <c r="J38" s="29" t="s">
        <v>45</v>
      </c>
      <c r="K38" s="29" t="s">
        <v>46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7"/>
    </row>
    <row r="39" ht="39.75" customHeight="1" spans="1:23">
      <c r="A39" s="30" t="s">
        <v>47</v>
      </c>
      <c r="B39" s="30"/>
      <c r="C39" s="30"/>
      <c r="D39" s="30"/>
      <c r="E39" s="30"/>
      <c r="F39" s="31">
        <v>1200000</v>
      </c>
      <c r="G39" s="32" t="s">
        <v>48</v>
      </c>
      <c r="H39" s="33">
        <v>201400010001769</v>
      </c>
      <c r="I39" s="67" t="s">
        <v>30</v>
      </c>
      <c r="J39" s="67" t="s">
        <v>30</v>
      </c>
      <c r="K39" s="68" t="s">
        <v>49</v>
      </c>
      <c r="L39" s="26"/>
      <c r="M39" s="26"/>
      <c r="N39" s="26"/>
      <c r="O39" s="26"/>
      <c r="P39" s="43"/>
      <c r="Q39" s="26"/>
      <c r="R39" s="26"/>
      <c r="S39" s="26"/>
      <c r="T39" s="26"/>
      <c r="U39" s="26"/>
      <c r="V39" s="26"/>
      <c r="W39" s="7"/>
    </row>
    <row r="40" customHeight="1" spans="1:23">
      <c r="A40" s="34" t="s">
        <v>47</v>
      </c>
      <c r="B40" s="35"/>
      <c r="C40" s="35"/>
      <c r="D40" s="35"/>
      <c r="E40" s="36"/>
      <c r="F40" s="37">
        <v>1000000</v>
      </c>
      <c r="G40" s="32" t="s">
        <v>48</v>
      </c>
      <c r="H40" s="77" t="s">
        <v>50</v>
      </c>
      <c r="I40" s="67" t="s">
        <v>32</v>
      </c>
      <c r="J40" s="67" t="s">
        <v>32</v>
      </c>
      <c r="K40" s="30" t="s">
        <v>49</v>
      </c>
      <c r="L40" s="7"/>
      <c r="M40" s="7"/>
      <c r="N40" s="7"/>
      <c r="O40" s="7"/>
      <c r="P40" s="43"/>
      <c r="Q40" s="26"/>
      <c r="R40" s="26"/>
      <c r="S40" s="26"/>
      <c r="T40" s="26"/>
      <c r="U40" s="26"/>
      <c r="V40" s="26"/>
      <c r="W40" s="7"/>
    </row>
    <row r="41" customHeight="1" spans="1:23">
      <c r="A41" s="34" t="s">
        <v>47</v>
      </c>
      <c r="B41" s="35"/>
      <c r="C41" s="35"/>
      <c r="D41" s="35"/>
      <c r="E41" s="36"/>
      <c r="F41" s="37">
        <v>1000000</v>
      </c>
      <c r="G41" s="32" t="s">
        <v>48</v>
      </c>
      <c r="H41" s="77" t="s">
        <v>50</v>
      </c>
      <c r="I41" s="67" t="s">
        <v>32</v>
      </c>
      <c r="J41" s="67" t="s">
        <v>32</v>
      </c>
      <c r="K41" s="30" t="s">
        <v>49</v>
      </c>
      <c r="L41" s="7"/>
      <c r="M41" s="7"/>
      <c r="N41" s="7"/>
      <c r="O41" s="7"/>
      <c r="P41" s="43"/>
      <c r="Q41" s="26"/>
      <c r="R41" s="26"/>
      <c r="S41" s="26"/>
      <c r="T41" s="26"/>
      <c r="U41" s="26"/>
      <c r="V41" s="26"/>
      <c r="W41" s="7"/>
    </row>
    <row r="42" hidden="1" customHeight="1" spans="1:23">
      <c r="A42" s="30" t="s">
        <v>51</v>
      </c>
      <c r="B42" s="30"/>
      <c r="C42" s="30"/>
      <c r="D42" s="30"/>
      <c r="E42" s="30"/>
      <c r="F42" s="37"/>
      <c r="G42" s="30"/>
      <c r="H42" s="30"/>
      <c r="I42" s="67"/>
      <c r="J42" s="67"/>
      <c r="K42" s="30"/>
      <c r="L42" s="7"/>
      <c r="M42" s="7"/>
      <c r="N42" s="7"/>
      <c r="O42" s="7"/>
      <c r="P42" s="43"/>
      <c r="Q42" s="26"/>
      <c r="R42" s="26"/>
      <c r="S42" s="26"/>
      <c r="T42" s="26"/>
      <c r="U42" s="26"/>
      <c r="V42" s="26"/>
      <c r="W42" s="7"/>
    </row>
    <row r="43" hidden="1" customHeight="1" spans="1:23">
      <c r="A43" s="30" t="s">
        <v>52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7"/>
      <c r="M43" s="7"/>
      <c r="N43" s="7"/>
      <c r="O43" s="7"/>
      <c r="P43" s="43"/>
      <c r="Q43" s="26"/>
      <c r="R43" s="26"/>
      <c r="S43" s="26"/>
      <c r="T43" s="26"/>
      <c r="U43" s="26"/>
      <c r="V43" s="26"/>
      <c r="W43" s="7"/>
    </row>
    <row r="44" ht="15.75" customHeight="1" spans="1:23">
      <c r="A44" s="38" t="s">
        <v>53</v>
      </c>
      <c r="B44" s="38"/>
      <c r="C44" s="38"/>
      <c r="D44" s="38"/>
      <c r="E44" s="38"/>
      <c r="F44" s="39">
        <f>SUM(F39:F42)</f>
        <v>3200000</v>
      </c>
      <c r="G44" s="40"/>
      <c r="H44" s="40"/>
      <c r="I44" s="40"/>
      <c r="J44" s="40"/>
      <c r="K44" s="40"/>
      <c r="L44" s="7"/>
      <c r="M44" s="7"/>
      <c r="N44" s="7"/>
      <c r="O44" s="7"/>
      <c r="P44" s="43"/>
      <c r="Q44" s="26"/>
      <c r="R44" s="26"/>
      <c r="S44" s="26"/>
      <c r="T44" s="26"/>
      <c r="U44" s="26"/>
      <c r="V44" s="26"/>
      <c r="W44" s="7"/>
    </row>
    <row r="45" customHeight="1" spans="1:23">
      <c r="A45" s="41" t="s">
        <v>54</v>
      </c>
      <c r="B45" s="42"/>
      <c r="C45" s="42"/>
      <c r="D45" s="42"/>
      <c r="E45" s="42"/>
      <c r="F45" s="42"/>
      <c r="G45" s="42"/>
      <c r="H45" s="42"/>
      <c r="I45" s="42"/>
      <c r="J45" s="42"/>
      <c r="K45" s="69"/>
      <c r="L45" s="43"/>
      <c r="M45" s="43"/>
      <c r="N45" s="43"/>
      <c r="O45" s="43"/>
      <c r="P45" s="43"/>
      <c r="Q45" s="26"/>
      <c r="R45" s="26"/>
      <c r="S45" s="26"/>
      <c r="T45" s="26"/>
      <c r="U45" s="26"/>
      <c r="V45" s="26"/>
      <c r="W45" s="7"/>
    </row>
    <row r="46" hidden="1" customHeight="1" spans="1:2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26"/>
      <c r="R46" s="26"/>
      <c r="S46" s="26"/>
      <c r="T46" s="26"/>
      <c r="U46" s="26"/>
      <c r="V46" s="26"/>
      <c r="W46" s="7"/>
    </row>
    <row r="47" customHeight="1" spans="1:23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69"/>
      <c r="L47" s="43"/>
      <c r="M47" s="43"/>
      <c r="N47" s="43"/>
      <c r="O47" s="43"/>
      <c r="P47" s="43"/>
      <c r="Q47" s="26"/>
      <c r="R47" s="26"/>
      <c r="S47" s="26"/>
      <c r="T47" s="26"/>
      <c r="U47" s="26"/>
      <c r="V47" s="26"/>
      <c r="W47" s="7"/>
    </row>
    <row r="48" ht="22.5" customHeight="1" spans="1:23">
      <c r="A48" s="44" t="s">
        <v>55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26"/>
      <c r="Q48" s="26"/>
      <c r="R48" s="26"/>
      <c r="S48" s="26"/>
      <c r="T48" s="26"/>
      <c r="U48" s="26"/>
      <c r="V48" s="26"/>
      <c r="W48" s="7"/>
    </row>
    <row r="49" ht="107.25" customHeight="1" spans="1:23">
      <c r="A49" s="45" t="s">
        <v>56</v>
      </c>
      <c r="B49" s="46"/>
      <c r="C49" s="46"/>
      <c r="D49" s="46"/>
      <c r="E49" s="46"/>
      <c r="F49" s="46"/>
      <c r="G49" s="46"/>
      <c r="H49" s="46"/>
      <c r="I49" s="46"/>
      <c r="J49" s="46"/>
      <c r="K49" s="70"/>
      <c r="L49" s="43"/>
      <c r="M49" s="43"/>
      <c r="N49" s="43"/>
      <c r="O49" s="43"/>
      <c r="P49" s="26"/>
      <c r="Q49" s="26"/>
      <c r="R49" s="26"/>
      <c r="S49" s="26"/>
      <c r="T49" s="26"/>
      <c r="U49" s="26"/>
      <c r="V49" s="26"/>
      <c r="W49" s="7"/>
    </row>
    <row r="50" ht="83.25" customHeight="1" spans="1:23">
      <c r="A50" s="45" t="s">
        <v>57</v>
      </c>
      <c r="B50" s="46"/>
      <c r="C50" s="46"/>
      <c r="D50" s="46"/>
      <c r="E50" s="46"/>
      <c r="F50" s="46"/>
      <c r="G50" s="46"/>
      <c r="H50" s="46"/>
      <c r="I50" s="46"/>
      <c r="J50" s="46"/>
      <c r="K50" s="70"/>
      <c r="L50" s="43"/>
      <c r="M50" s="43"/>
      <c r="N50" s="43"/>
      <c r="O50" s="43"/>
      <c r="P50" s="26"/>
      <c r="Q50" s="26"/>
      <c r="R50" s="26"/>
      <c r="S50" s="26"/>
      <c r="T50" s="26"/>
      <c r="U50" s="26"/>
      <c r="V50" s="26"/>
      <c r="W50" s="7"/>
    </row>
    <row r="51" ht="72" customHeight="1" spans="1:23">
      <c r="A51" s="45" t="s">
        <v>58</v>
      </c>
      <c r="B51" s="46"/>
      <c r="C51" s="46"/>
      <c r="D51" s="46"/>
      <c r="E51" s="46"/>
      <c r="F51" s="46"/>
      <c r="G51" s="46"/>
      <c r="H51" s="46"/>
      <c r="I51" s="46"/>
      <c r="J51" s="46"/>
      <c r="K51" s="70"/>
      <c r="L51" s="43"/>
      <c r="M51" s="43"/>
      <c r="N51" s="43"/>
      <c r="O51" s="43"/>
      <c r="P51" s="26"/>
      <c r="Q51" s="26"/>
      <c r="R51" s="26"/>
      <c r="S51" s="26"/>
      <c r="T51" s="26"/>
      <c r="U51" s="26"/>
      <c r="V51" s="26"/>
      <c r="W51" s="7"/>
    </row>
    <row r="52" ht="15.75" customHeight="1" spans="1:23">
      <c r="A52" s="47" t="s">
        <v>59</v>
      </c>
      <c r="B52" s="26"/>
      <c r="C52" s="26"/>
      <c r="D52" s="26"/>
      <c r="E52" s="26"/>
      <c r="F52" s="26"/>
      <c r="G52" s="26"/>
      <c r="H52" s="26"/>
      <c r="I52" s="26"/>
      <c r="J52" s="26"/>
      <c r="K52" s="71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7"/>
    </row>
    <row r="53" customHeight="1" spans="1:23">
      <c r="A53" s="48"/>
      <c r="B53" s="26"/>
      <c r="C53" s="26"/>
      <c r="D53" s="26"/>
      <c r="E53" s="26"/>
      <c r="F53" s="26"/>
      <c r="G53" s="26"/>
      <c r="H53" s="26"/>
      <c r="I53" s="26"/>
      <c r="J53" s="26"/>
      <c r="K53" s="71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7"/>
    </row>
    <row r="54" customHeight="1" spans="1:23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72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7"/>
    </row>
    <row r="55" customHeight="1" spans="1:2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7"/>
    </row>
    <row r="56" customHeight="1" spans="1:23">
      <c r="A56" s="43" t="s">
        <v>60</v>
      </c>
      <c r="B56" s="43"/>
      <c r="C56" s="43"/>
      <c r="D56" s="43"/>
      <c r="E56" s="43"/>
      <c r="F56" s="43"/>
      <c r="G56" s="43"/>
      <c r="H56" s="43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7"/>
    </row>
    <row r="57" spans="1:23">
      <c r="A57" s="26"/>
      <c r="B57" s="26"/>
      <c r="C57" s="27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7"/>
    </row>
    <row r="58" spans="1:23">
      <c r="A58" s="51" t="s">
        <v>61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26"/>
      <c r="O58" s="26"/>
      <c r="P58" s="26"/>
      <c r="Q58" s="26"/>
      <c r="R58" s="26"/>
      <c r="S58" s="26"/>
      <c r="T58" s="26"/>
      <c r="U58" s="26"/>
      <c r="V58" s="26"/>
      <c r="W58" s="7"/>
    </row>
    <row r="59" spans="1:23">
      <c r="A59" s="52" t="s">
        <v>62</v>
      </c>
      <c r="B59" s="52" t="s">
        <v>63</v>
      </c>
      <c r="C59" s="53" t="s">
        <v>64</v>
      </c>
      <c r="D59" s="52" t="s">
        <v>65</v>
      </c>
      <c r="E59" s="52" t="s">
        <v>66</v>
      </c>
      <c r="F59" s="52" t="s">
        <v>67</v>
      </c>
      <c r="G59" s="52" t="s">
        <v>68</v>
      </c>
      <c r="H59" s="52" t="s">
        <v>69</v>
      </c>
      <c r="I59" s="52" t="s">
        <v>69</v>
      </c>
      <c r="J59" s="52" t="s">
        <v>70</v>
      </c>
      <c r="K59" s="52" t="s">
        <v>71</v>
      </c>
      <c r="L59" s="52" t="s">
        <v>72</v>
      </c>
      <c r="M59" s="52" t="s">
        <v>73</v>
      </c>
      <c r="N59" s="26"/>
      <c r="O59" s="26"/>
      <c r="P59" s="26"/>
      <c r="Q59" s="26"/>
      <c r="R59" s="26"/>
      <c r="S59" s="26"/>
      <c r="T59" s="26"/>
      <c r="U59" s="26"/>
      <c r="V59" s="26"/>
      <c r="W59" s="7"/>
    </row>
    <row r="60" customHeight="1" spans="1:23">
      <c r="A60" s="54" t="s">
        <v>74</v>
      </c>
      <c r="B60" s="54" t="s">
        <v>74</v>
      </c>
      <c r="C60" s="54">
        <v>4</v>
      </c>
      <c r="D60" s="55"/>
      <c r="E60" s="56" t="s">
        <v>75</v>
      </c>
      <c r="F60" s="56" t="s">
        <v>74</v>
      </c>
      <c r="G60" s="57" t="s">
        <v>74</v>
      </c>
      <c r="H60" s="57" t="s">
        <v>74</v>
      </c>
      <c r="I60" s="56" t="s">
        <v>74</v>
      </c>
      <c r="J60" s="56" t="s">
        <v>74</v>
      </c>
      <c r="K60" s="56" t="s">
        <v>76</v>
      </c>
      <c r="L60" s="56" t="s">
        <v>77</v>
      </c>
      <c r="M60" s="54" t="s">
        <v>74</v>
      </c>
      <c r="N60" s="26"/>
      <c r="O60" s="26"/>
      <c r="P60" s="26"/>
      <c r="Q60" s="26"/>
      <c r="R60" s="26"/>
      <c r="S60" s="26"/>
      <c r="T60" s="26"/>
      <c r="U60" s="26"/>
      <c r="V60" s="26"/>
      <c r="W60" s="7"/>
    </row>
    <row r="61" spans="1:23">
      <c r="A61" s="58"/>
      <c r="B61" s="58"/>
      <c r="C61" s="59"/>
      <c r="D61" s="58"/>
      <c r="E61" s="58"/>
      <c r="F61" s="58"/>
      <c r="G61" s="60" t="s">
        <v>78</v>
      </c>
      <c r="H61" s="58"/>
      <c r="I61" s="58"/>
      <c r="J61" s="58"/>
      <c r="K61" s="58"/>
      <c r="L61" s="58"/>
      <c r="M61" s="58"/>
      <c r="N61" s="26"/>
      <c r="O61" s="26"/>
      <c r="P61" s="26"/>
      <c r="Q61" s="26"/>
      <c r="R61" s="26"/>
      <c r="S61" s="26"/>
      <c r="T61" s="26"/>
      <c r="U61" s="26"/>
      <c r="V61" s="26"/>
      <c r="W61" s="7"/>
    </row>
    <row r="62" spans="1:23">
      <c r="A62" s="26"/>
      <c r="B62" s="26"/>
      <c r="C62" s="27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7"/>
    </row>
    <row r="63" spans="1:23">
      <c r="A63" s="26"/>
      <c r="B63" s="26"/>
      <c r="C63" s="2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7"/>
    </row>
    <row r="64" spans="1:23">
      <c r="A64" s="26"/>
      <c r="B64" s="26"/>
      <c r="C64" s="2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7"/>
    </row>
    <row r="65" spans="1:23">
      <c r="A65" s="26"/>
      <c r="B65" s="26"/>
      <c r="C65" s="27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7"/>
    </row>
    <row r="66" spans="1:23">
      <c r="A66" s="26"/>
      <c r="B66" s="26"/>
      <c r="C66" s="27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7"/>
    </row>
    <row r="67" spans="1:22">
      <c r="A67" s="75"/>
      <c r="B67" s="75"/>
      <c r="C67" s="76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</row>
    <row r="68" spans="1:22">
      <c r="A68" s="75"/>
      <c r="B68" s="75"/>
      <c r="C68" s="76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</row>
    <row r="69" spans="1:22">
      <c r="A69" s="75"/>
      <c r="B69" s="75"/>
      <c r="C69" s="76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</row>
    <row r="70" spans="1:22">
      <c r="A70" s="75"/>
      <c r="B70" s="75"/>
      <c r="C70" s="76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</row>
    <row r="71" spans="1:22">
      <c r="A71" s="75"/>
      <c r="B71" s="75"/>
      <c r="C71" s="76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</row>
    <row r="72" spans="1:22">
      <c r="A72" s="75"/>
      <c r="B72" s="75"/>
      <c r="C72" s="76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</row>
    <row r="73" spans="1:22">
      <c r="A73" s="75"/>
      <c r="B73" s="75"/>
      <c r="C73" s="76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</row>
    <row r="74" spans="1:22">
      <c r="A74" s="75"/>
      <c r="B74" s="75"/>
      <c r="C74" s="76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</row>
    <row r="75" spans="1:22">
      <c r="A75" s="75"/>
      <c r="B75" s="75"/>
      <c r="C75" s="76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</row>
    <row r="76" spans="1:22">
      <c r="A76" s="75"/>
      <c r="B76" s="75"/>
      <c r="C76" s="76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</row>
    <row r="77" spans="1:22">
      <c r="A77" s="75"/>
      <c r="B77" s="75"/>
      <c r="C77" s="76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</row>
    <row r="78" spans="1:22">
      <c r="A78" s="75"/>
      <c r="B78" s="75"/>
      <c r="C78" s="76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</row>
    <row r="79" spans="1:22">
      <c r="A79" s="75"/>
      <c r="B79" s="75"/>
      <c r="C79" s="76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</row>
    <row r="80" spans="1:22">
      <c r="A80" s="75"/>
      <c r="B80" s="75"/>
      <c r="C80" s="76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</row>
    <row r="81" spans="1:22">
      <c r="A81" s="75"/>
      <c r="B81" s="75"/>
      <c r="C81" s="76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</row>
    <row r="82" spans="1:22">
      <c r="A82" s="75"/>
      <c r="B82" s="75"/>
      <c r="C82" s="76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</row>
    <row r="83" spans="1:22">
      <c r="A83" s="75"/>
      <c r="B83" s="75"/>
      <c r="C83" s="76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</row>
    <row r="84" spans="1:22">
      <c r="A84" s="75"/>
      <c r="B84" s="75"/>
      <c r="C84" s="76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</row>
    <row r="85" spans="1:22">
      <c r="A85" s="75"/>
      <c r="B85" s="75"/>
      <c r="C85" s="76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</row>
    <row r="86" spans="1:22">
      <c r="A86" s="75"/>
      <c r="B86" s="75"/>
      <c r="C86" s="76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</row>
    <row r="87" spans="1:22">
      <c r="A87" s="75"/>
      <c r="B87" s="75"/>
      <c r="C87" s="76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</row>
    <row r="88" spans="1:22">
      <c r="A88" s="75"/>
      <c r="B88" s="75"/>
      <c r="C88" s="76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</row>
    <row r="89" spans="1:22">
      <c r="A89" s="75"/>
      <c r="B89" s="75"/>
      <c r="C89" s="76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</row>
    <row r="90" spans="1:22">
      <c r="A90" s="75"/>
      <c r="B90" s="75"/>
      <c r="C90" s="76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</row>
    <row r="91" spans="1:22">
      <c r="A91" s="75"/>
      <c r="B91" s="75"/>
      <c r="C91" s="76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</row>
    <row r="92" spans="1:22">
      <c r="A92" s="75"/>
      <c r="B92" s="75"/>
      <c r="C92" s="76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</row>
    <row r="93" spans="1:22">
      <c r="A93" s="75"/>
      <c r="B93" s="75"/>
      <c r="C93" s="76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</row>
    <row r="94" spans="1:22">
      <c r="A94" s="75"/>
      <c r="B94" s="75"/>
      <c r="C94" s="76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</row>
    <row r="95" spans="1:22">
      <c r="A95" s="75"/>
      <c r="B95" s="75"/>
      <c r="C95" s="76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</row>
    <row r="96" spans="1:22">
      <c r="A96" s="75"/>
      <c r="B96" s="75"/>
      <c r="C96" s="76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</row>
    <row r="97" spans="1:22">
      <c r="A97" s="75"/>
      <c r="B97" s="75"/>
      <c r="C97" s="76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</row>
  </sheetData>
  <autoFilter ref="A38:K54">
    <filterColumn colId="5">
      <customFilters>
        <customFilter operator="notEqual" val=""/>
      </customFilters>
    </filterColumn>
    <extLst/>
  </autoFilter>
  <mergeCells count="49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29:E29"/>
    <mergeCell ref="A30:E30"/>
    <mergeCell ref="A31:E31"/>
    <mergeCell ref="A32:E32"/>
    <mergeCell ref="A33:E33"/>
    <mergeCell ref="A34:E34"/>
    <mergeCell ref="A35:E35"/>
    <mergeCell ref="A37:K37"/>
    <mergeCell ref="A38:E38"/>
    <mergeCell ref="A39:E39"/>
    <mergeCell ref="A40:E40"/>
    <mergeCell ref="A41:E41"/>
    <mergeCell ref="A42:E42"/>
    <mergeCell ref="A43:E43"/>
    <mergeCell ref="A44:E44"/>
    <mergeCell ref="A48:O48"/>
    <mergeCell ref="A49:K49"/>
    <mergeCell ref="A50:K50"/>
    <mergeCell ref="A51:K51"/>
    <mergeCell ref="A56:H56"/>
    <mergeCell ref="A58:M58"/>
    <mergeCell ref="A19:A21"/>
    <mergeCell ref="B20:B21"/>
    <mergeCell ref="C20:C21"/>
    <mergeCell ref="V20:V21"/>
    <mergeCell ref="A45:K47"/>
    <mergeCell ref="A52:K54"/>
  </mergeCells>
  <pageMargins left="0.511805555555556" right="0.511805555555556" top="0.634722222222222" bottom="0.7875" header="0.511811023622047" footer="0.315277777777778"/>
  <pageSetup paperSize="9" scale="40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HUGOL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larissapimenta</cp:lastModifiedBy>
  <dcterms:created xsi:type="dcterms:W3CDTF">2025-01-22T12:25:00Z</dcterms:created>
  <dcterms:modified xsi:type="dcterms:W3CDTF">2025-04-04T12:04:55Z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A4CDAD566ED5498D90269BCC719C053F_13</vt:lpwstr>
  </property>
  <property fmtid="{D5CDD505-2E9C-101B-9397-08002B2CF9AE}" pid="3" name="KSOProductBuildVer">
    <vt:lpwstr>1046-12.2.0.13306</vt:lpwstr>
  </property>
</Properties>
</file>