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CAD " sheetId="1" state="visible" r:id="rId3"/>
  </sheets>
  <definedNames>
    <definedName function="false" hidden="false" localSheetId="0" name="_xlnm.Print_Area" vbProcedure="false">'HECAD '!$A$1:$V$53</definedName>
    <definedName function="false" hidden="false" localSheetId="0" name="_xlnm.Print_Titles" vbProcedure="false">'HECAD '!$37:$38</definedName>
    <definedName function="false" hidden="true" localSheetId="0" name="_xlnm._FilterDatabase" vbProcedure="false">'HECAD '!$A$38:$K$43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L23" authorId="0">
      <text>
        <r>
          <rPr>
            <sz val="10"/>
            <rFont val="Arial"/>
            <family val="2"/>
          </rPr>
          <t xml:space="preserve">Valor referente a Solicitação de Liquidação e Pagamento Parcial Jan/25</t>
        </r>
      </text>
    </comment>
    <comment ref="L24" authorId="0">
      <text>
        <r>
          <rPr>
            <sz val="10"/>
            <rFont val="Arial"/>
            <family val="2"/>
          </rPr>
          <t xml:space="preserve">Valor referente a Solicitação de Liquidação e Pagamento Parcial Fev/25</t>
        </r>
      </text>
    </comment>
    <comment ref="L25" authorId="0">
      <text>
        <r>
          <rPr>
            <sz val="10"/>
            <rFont val="Arial"/>
            <family val="2"/>
          </rPr>
          <t xml:space="preserve">Apostilamento PNE Jan/25</t>
        </r>
      </text>
    </comment>
    <comment ref="L26" authorId="0">
      <text>
        <r>
          <rPr>
            <sz val="10"/>
            <rFont val="Arial"/>
            <family val="2"/>
          </rPr>
          <t xml:space="preserve">Valor referente a Solicitação de Liquidação e Pagamento Março/25</t>
        </r>
      </text>
    </comment>
    <comment ref="R23" authorId="0">
      <text>
        <r>
          <rPr>
            <sz val="10"/>
            <rFont val="Arial"/>
            <family val="2"/>
          </rPr>
          <t xml:space="preserve">Custeio (Solicitação de Pagamento Consolidado Dez/24): R$ 160.424,83
Fundo Rescisório Dez/24: R$ 139.350,36
Residência - Gratificação CLT + Custeio Diverso: R$ 7.202,91</t>
        </r>
      </text>
    </comment>
    <comment ref="T23" authorId="0">
      <text>
        <r>
          <rPr>
            <sz val="10"/>
            <rFont val="Arial"/>
            <family val="2"/>
          </rPr>
          <t xml:space="preserve">18º Apostilamento – PNE. Dez/24</t>
        </r>
      </text>
    </comment>
  </commentList>
</comments>
</file>

<file path=xl/sharedStrings.xml><?xml version="1.0" encoding="utf-8"?>
<sst xmlns="http://schemas.openxmlformats.org/spreadsheetml/2006/main" count="103" uniqueCount="78">
  <si>
    <t xml:space="preserve">Relatório Resumido da Execução Orçamentária e Financeira por Contrato de Gestão</t>
  </si>
  <si>
    <t xml:space="preserve">Mês/Ano: Janeiro e Fevereiro/2025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</si>
  <si>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</si>
  <si>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</si>
  <si>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</si>
  <si>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05.029.600/0002-87</t>
  </si>
  <si>
    <t xml:space="preserve">Unidade Gerida: HOSPITAL ESTADUAL DA CRIANÇA E DO ADOLESCENTE - HECAD</t>
  </si>
  <si>
    <t xml:space="preserve">CNPJ: 05.029.600/0009-53</t>
  </si>
  <si>
    <t xml:space="preserve">Contrato de Gestão  nº 20/2023-SES/GO; 1º Termo Aditvo; 19º APOSTILAMENTO; 20º APOSTILAMENTO.</t>
  </si>
  <si>
    <t xml:space="preserve">Vigência do Contrato de Gestão -Início 12/04/2023 Término 12/04/2027 E 1º Termo Aditivo Início 01/07/2024 Término 12/04/2027 - residência Início 03/2024  Término 02/2027</t>
  </si>
  <si>
    <t xml:space="preserve">Previsão de Repasse Mensal do Contrato de Gestão/ADITIVO - 1º TA Custeio: R$ 14.429.419,38 Processo nº: 202100010054420</t>
  </si>
  <si>
    <t xml:space="preserve">Previsão de Repasse Mensal do Contrato de Gestão/ADITIVO – Investimentos: R$ 747.605,70 Processo nº: 202400010028487; R$ 12.076,00 Processo nº: 202400010050193; R$ 39.375,00 Processo nº: 202400010050195; R$ 8.990,00 Processo nº: 202400010052955; R$ 38.304,00 Processo nº: 202400010052962.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</si>
  <si>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</si>
  <si>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</si>
  <si>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</si>
  <si>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</si>
  <si>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</si>
  <si>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</si>
  <si>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</si>
  <si>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</si>
  <si>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</si>
  <si>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</si>
  <si>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</si>
  <si>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</si>
  <si>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</si>
  <si>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</si>
  <si>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</si>
  <si>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</si>
  <si>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</si>
  <si>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</si>
  <si>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</si>
  <si>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jan.-25</t>
  </si>
  <si>
    <t xml:space="preserve">fev.-25</t>
  </si>
  <si>
    <t xml:space="preserve">mar.-25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</si>
  <si>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</si>
  <si>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</si>
  <si>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</si>
  <si>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</si>
  <si>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</si>
  <si>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</si>
  <si>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</si>
  <si>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</si>
  <si>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</si>
  <si>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</si>
  <si>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</si>
  <si>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 </t>
  </si>
  <si>
    <t xml:space="preserve">Área Responsável</t>
  </si>
  <si>
    <t xml:space="preserve">Valor provisionado para ajuste posterior.</t>
  </si>
  <si>
    <t xml:space="preserve">3.3.50.85.02</t>
  </si>
  <si>
    <t xml:space="preserve">SES/CGC/SUPECC-19837.</t>
  </si>
  <si>
    <t xml:space="preserve">*Glosa - Fundo Rescisório 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</si>
  <si>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</si>
  <si>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</si>
  <si>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</si>
  <si>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Valor Estimado no Contrato de Gestão = Custeio (R$ 14.429.419,38) + Residência Médica Jan e Fev/25 (R$ 206.658,03) + Auxílio Moradia Jan e Fev/25 (R$ 54.200,52) + Servidor Cedido (R$ 481.364,99) + Apostilamento (Jan/25 - R$ 316.187,08; Fev/25 - R$ 321.117,09).
1. Valor Mensal Estimado no Contrato de Gestão - Custeio = Custeio (R$ 14.429.419,38) + Gratificação do Supervisor, Coordenador, Preceptor e Tutor da COREME Jan e Fev/25 (R$ 21.608,73) + Despesa de custeio diverso por Residente COREME + Jan e Fev/25 (R$ 37.230,00) + Apostilamento.
3. Valor informado pela área técnica - GFIN SEI Nº 202500010016855.
4. Valor Provisionado conforme Solicitação de Liquidação e Pagamento SEI Nº Jan 69062461; Fev 69919567. Valor aplicado com valor estimado - ajuste será realizado posteriormente, quando informado pela SES/CGC/SUPECC - 19837. </t>
  </si>
  <si>
    <t xml:space="preserve">Conforme diretrizes descritas no Despacho 2688 (SEI Nº 65101374), Processo SEI Nº 202400010067105, o valor dos Servidores Cedidos, Auxílio Moradia, Bolsa de Residência médica e Gratificação de Servidores Estatutários serão apenas de caráter informativo pois são pagos diretamente pelo GGP da SES/GO. Segue:
Servidor Cedido - Referência: jan/25 Valor: R$ 501.340,84 (70302207); fev/25 Valor: R$ 499.232,02 (72206133).
Bolsa de Residentes + Auxílio Moradia - Referência: jan/25 Valor: R$ 189.455,09 (70302222);  fev/25 Valor: 187.730,53 (72206186).
Gratificação do Supervisor, Coordenador, Preceptor e Tutor da COREME de Servidor Estatutário - Processo SEI Nº 202500010016796 - Referência: jan/25 - Valor: R$ 2.784,72 (71571638); fev/25 - Valor: R$ 2.784,72 (71571697).</t>
  </si>
  <si>
    <t xml:space="preserve">8. Pagamentos (repasses – Restos a Pagar) - Repasse referente ao Custeio - Referência: dezembro/2024 Ordem de Pagamento 2024.2850.184.00048.015........R$ 160.424,83 (69341180);
                                                                                                                                         Referência: dezembro/2024 Ordem de Pagamento 2024.2850.184.00048.014........R$ 139.350,36 (Fundo Rescisório) (69341180);
                                                              Repasse referente à Residência Médica - Referência: dezembro/2024 Ordem de Pagamento 2024.2850.184.00049.004........R$ 7.202,91 (Gratificação CLT + Custeio Diverso) (69341180).</t>
  </si>
  <si>
    <t xml:space="preserve">9. Pagamentos de Despesas de Exercícios Anteriores – DEA
18º Apostilamento SEI Nº 71184256: Piso Nacional de Enfermagem - Referência dezembro/24 Ordem de Pagamento 2025.2850.156.00017.001 ..................R$ 312.665,91.</t>
  </si>
  <si>
    <t xml:space="preserve">  Demonstrativo de investimento repassados no período de janeiro e fevereiro/2025</t>
  </si>
  <si>
    <t xml:space="preserve">  Demonstrativo de investimento repassados no período de janeiro e fevereiro/2026</t>
  </si>
  <si>
    <t xml:space="preserve">Data de Pagto</t>
  </si>
  <si>
    <t xml:space="preserve">Dot.Emp.Op</t>
  </si>
  <si>
    <t xml:space="preserve">Grupo</t>
  </si>
  <si>
    <t xml:space="preserve">Fonte</t>
  </si>
  <si>
    <t xml:space="preserve">Natureza</t>
  </si>
  <si>
    <t xml:space="preserve">Observação</t>
  </si>
  <si>
    <t xml:space="preserve">Valor Pago </t>
  </si>
  <si>
    <t xml:space="preserve">2025.2850.161.00039.001</t>
  </si>
  <si>
    <t xml:space="preserve">4.4.50.42.05</t>
  </si>
  <si>
    <t xml:space="preserve">Aquisição de 01 (uma) Bomba Injetora para RNM, 01 (um) Monitor Multiparamétrico para RNM, 01 (um) Oxímetro para RNM e 01 (uma) Blindagem de RF (Gaiola de Faraday). </t>
  </si>
  <si>
    <t xml:space="preserve">Aquisição de 02 (duas) Caixas de Cirurgia de Colecistectomia pediátrica. </t>
  </si>
  <si>
    <t xml:space="preserve">2025.2850.161.00033.001</t>
  </si>
  <si>
    <t xml:space="preserve">Aquisição de 15 (quinze) Caixas de Cirurgia de Hernioplastia Pediátrica.</t>
  </si>
  <si>
    <t xml:space="preserve">2025.2850.161.00035.001</t>
  </si>
  <si>
    <t xml:space="preserve">Aquisição de 01 (um) Consultório Odontológico Portátil. </t>
  </si>
  <si>
    <t xml:space="preserve">2025.2850.161.00034.001</t>
  </si>
  <si>
    <t xml:space="preserve">Aquisição de 03 (três) Estimulador de Plexo. </t>
  </si>
  <si>
    <t xml:space="preserve">Total Geral HECAD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</si>
</sst>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#,##0.00"/>
    <numFmt numFmtId="167" formatCode="0"/>
    <numFmt numFmtId="168" formatCode="[$-416]mmm\-yy;@"/>
    <numFmt numFmtId="169" formatCode="dd/mm/yy"/>
    <numFmt numFmtId="170" formatCode="[$R$-416]\ #,##0.00;[RED]\-[$R$-416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4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5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0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V89"/>
  <sheetViews>
    <sheetView showFormulas="false" showGridLines="true" showRowColHeaders="true" showZeros="true" rightToLeft="false" tabSelected="true" showOutlineSymbols="true" defaultGridColor="true" view="normal" topLeftCell="A32" colorId="64" zoomScale="100" zoomScaleNormal="100" zoomScalePageLayoutView="100" workbookViewId="0">
      <selection pane="topLeft" activeCell="A46" activeCellId="0" sqref="A46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19.75"/>
    <col collapsed="false" customWidth="true" hidden="false" outlineLevel="0" max="2" min="2" style="1" width="16.29"/>
    <col collapsed="false" customWidth="true" hidden="false" outlineLevel="0" max="3" min="3" style="2" width="26.7"/>
    <col collapsed="false" customWidth="true" hidden="false" outlineLevel="0" max="4" min="4" style="1" width="17.57"/>
    <col collapsed="false" customWidth="true" hidden="false" outlineLevel="0" max="5" min="5" style="1" width="16.43"/>
    <col collapsed="false" customWidth="true" hidden="false" outlineLevel="0" max="6" min="6" style="1" width="14"/>
    <col collapsed="false" customWidth="true" hidden="false" outlineLevel="0" max="7" min="7" style="1" width="15.57"/>
    <col collapsed="false" customWidth="true" hidden="false" outlineLevel="0" max="8" min="8" style="1" width="28.65"/>
    <col collapsed="false" customWidth="true" hidden="false" outlineLevel="0" max="9" min="9" style="1" width="16"/>
    <col collapsed="false" customWidth="true" hidden="false" outlineLevel="0" max="10" min="10" style="1" width="16.71"/>
    <col collapsed="false" customWidth="true" hidden="false" outlineLevel="0" max="11" min="11" style="1" width="16.29"/>
    <col collapsed="false" customWidth="true" hidden="false" outlineLevel="0" max="14" min="12" style="1" width="17.57"/>
    <col collapsed="false" customWidth="true" hidden="false" outlineLevel="0" max="16" min="15" style="1" width="19.29"/>
    <col collapsed="false" customWidth="true" hidden="false" outlineLevel="0" max="17" min="17" style="1" width="28.29"/>
    <col collapsed="false" customWidth="true" hidden="false" outlineLevel="0" max="22" min="18" style="1" width="17.57"/>
    <col collapsed="false" customWidth="true" hidden="false" outlineLevel="0" max="16384" min="16380" style="1" width="11.53"/>
  </cols>
  <sheetData>
    <row r="1" customFormat="false" ht="24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8.2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3.8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9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3.8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3.8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9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3.8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3.8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9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3.8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8.25" hidden="false" customHeight="tru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8.2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5"/>
      <c r="R13" s="5"/>
      <c r="S13" s="5"/>
      <c r="T13" s="5"/>
      <c r="U13" s="5"/>
      <c r="V13" s="5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29.25" hidden="false" customHeight="true" outlineLevel="0" collapsed="false">
      <c r="A15" s="10" t="s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8.25" hidden="false" customHeight="true" outlineLevel="0" collapsed="false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customFormat="false" ht="15.7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25.5" hidden="false" customHeight="true" outlineLevel="0" collapsed="false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customFormat="false" ht="15.75" hidden="false" customHeight="true" outlineLevel="0" collapsed="false">
      <c r="A19" s="12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customFormat="false" ht="15.75" hidden="false" customHeight="true" outlineLevel="0" collapsed="false">
      <c r="A20" s="13" t="s">
        <v>13</v>
      </c>
      <c r="B20" s="14"/>
      <c r="C20" s="15" t="s">
        <v>14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customFormat="false" ht="100.5" hidden="false" customHeight="true" outlineLevel="0" collapsed="false">
      <c r="A21" s="13"/>
      <c r="B21" s="16" t="s">
        <v>15</v>
      </c>
      <c r="C21" s="17" t="s">
        <v>16</v>
      </c>
      <c r="D21" s="18" t="s">
        <v>17</v>
      </c>
      <c r="E21" s="18"/>
      <c r="F21" s="18"/>
      <c r="G21" s="18" t="s">
        <v>18</v>
      </c>
      <c r="H21" s="18"/>
      <c r="I21" s="18"/>
      <c r="J21" s="18" t="s">
        <v>19</v>
      </c>
      <c r="K21" s="18" t="s">
        <v>20</v>
      </c>
      <c r="L21" s="18"/>
      <c r="M21" s="18"/>
      <c r="N21" s="18"/>
      <c r="O21" s="18" t="s">
        <v>21</v>
      </c>
      <c r="P21" s="18"/>
      <c r="Q21" s="19" t="s">
        <v>22</v>
      </c>
      <c r="R21" s="18" t="s">
        <v>23</v>
      </c>
      <c r="S21" s="18"/>
      <c r="T21" s="18" t="s">
        <v>24</v>
      </c>
      <c r="U21" s="18"/>
      <c r="V21" s="17" t="s">
        <v>25</v>
      </c>
    </row>
    <row r="22" customFormat="false" ht="40.5" hidden="false" customHeight="true" outlineLevel="0" collapsed="false">
      <c r="A22" s="13"/>
      <c r="B22" s="16"/>
      <c r="C22" s="17"/>
      <c r="D22" s="20" t="s">
        <v>26</v>
      </c>
      <c r="E22" s="20" t="s">
        <v>27</v>
      </c>
      <c r="F22" s="20" t="s">
        <v>28</v>
      </c>
      <c r="G22" s="20" t="s">
        <v>26</v>
      </c>
      <c r="H22" s="20" t="s">
        <v>27</v>
      </c>
      <c r="I22" s="20" t="s">
        <v>28</v>
      </c>
      <c r="J22" s="20" t="s">
        <v>26</v>
      </c>
      <c r="K22" s="20" t="s">
        <v>29</v>
      </c>
      <c r="L22" s="20" t="s">
        <v>26</v>
      </c>
      <c r="M22" s="20" t="s">
        <v>27</v>
      </c>
      <c r="N22" s="20" t="s">
        <v>28</v>
      </c>
      <c r="O22" s="20" t="s">
        <v>26</v>
      </c>
      <c r="P22" s="20" t="s">
        <v>27</v>
      </c>
      <c r="Q22" s="20"/>
      <c r="R22" s="20" t="s">
        <v>26</v>
      </c>
      <c r="S22" s="20" t="s">
        <v>27</v>
      </c>
      <c r="T22" s="20" t="s">
        <v>26</v>
      </c>
      <c r="U22" s="20" t="s">
        <v>30</v>
      </c>
      <c r="V22" s="17"/>
    </row>
    <row r="23" customFormat="false" ht="13.5" hidden="false" customHeight="true" outlineLevel="0" collapsed="false">
      <c r="A23" s="21" t="s">
        <v>31</v>
      </c>
      <c r="B23" s="22" t="n">
        <v>15487830</v>
      </c>
      <c r="C23" s="22" t="n">
        <v>14804445.19</v>
      </c>
      <c r="D23" s="22" t="n">
        <v>97848023.44</v>
      </c>
      <c r="E23" s="22"/>
      <c r="F23" s="22"/>
      <c r="G23" s="22" t="n">
        <v>14129419.38</v>
      </c>
      <c r="H23" s="22"/>
      <c r="I23" s="22"/>
      <c r="J23" s="22" t="n">
        <v>300000</v>
      </c>
      <c r="K23" s="23" t="s">
        <v>31</v>
      </c>
      <c r="L23" s="24" t="n">
        <v>14129419.38</v>
      </c>
      <c r="M23" s="24"/>
      <c r="N23" s="24"/>
      <c r="O23" s="24"/>
      <c r="P23" s="24"/>
      <c r="Q23" s="24"/>
      <c r="R23" s="24" t="n">
        <v>306978.1</v>
      </c>
      <c r="S23" s="24"/>
      <c r="T23" s="24" t="n">
        <v>312665.91</v>
      </c>
      <c r="U23" s="24"/>
      <c r="V23" s="24" t="n">
        <f aca="false">L23+M23+N23+R23+S23+T23+U23</f>
        <v>14749063.39</v>
      </c>
    </row>
    <row r="24" customFormat="false" ht="13.5" hidden="false" customHeight="true" outlineLevel="0" collapsed="false">
      <c r="A24" s="21" t="s">
        <v>32</v>
      </c>
      <c r="B24" s="25" t="n">
        <v>15492760.01</v>
      </c>
      <c r="C24" s="25" t="n">
        <v>14809375.2</v>
      </c>
      <c r="D24" s="25" t="n">
        <v>616187.08</v>
      </c>
      <c r="E24" s="25" t="n">
        <v>846350.7</v>
      </c>
      <c r="F24" s="25"/>
      <c r="G24" s="25" t="n">
        <v>28675025.84</v>
      </c>
      <c r="H24" s="25" t="n">
        <v>846350.7</v>
      </c>
      <c r="I24" s="25"/>
      <c r="J24" s="25" t="n">
        <v>300000</v>
      </c>
      <c r="K24" s="26" t="s">
        <v>32</v>
      </c>
      <c r="L24" s="27" t="n">
        <v>14129419.38</v>
      </c>
      <c r="M24" s="27" t="n">
        <v>846350.7</v>
      </c>
      <c r="N24" s="28"/>
      <c r="O24" s="28"/>
      <c r="P24" s="28"/>
      <c r="Q24" s="28"/>
      <c r="R24" s="27"/>
      <c r="S24" s="27"/>
      <c r="T24" s="27"/>
      <c r="U24" s="27"/>
      <c r="V24" s="27" t="n">
        <v>14975770.08</v>
      </c>
    </row>
    <row r="25" customFormat="false" ht="13.5" hidden="false" customHeight="true" outlineLevel="0" collapsed="false">
      <c r="A25" s="29"/>
      <c r="B25" s="25"/>
      <c r="C25" s="25"/>
      <c r="D25" s="25"/>
      <c r="E25" s="25"/>
      <c r="F25" s="25"/>
      <c r="G25" s="25"/>
      <c r="H25" s="25"/>
      <c r="I25" s="25"/>
      <c r="J25" s="25"/>
      <c r="K25" s="26" t="s">
        <v>31</v>
      </c>
      <c r="L25" s="27" t="n">
        <v>316187.08</v>
      </c>
      <c r="M25" s="28"/>
      <c r="N25" s="28"/>
      <c r="O25" s="28"/>
      <c r="P25" s="28"/>
      <c r="Q25" s="28"/>
      <c r="R25" s="27"/>
      <c r="S25" s="27"/>
      <c r="T25" s="27"/>
      <c r="U25" s="27"/>
      <c r="V25" s="27" t="n">
        <v>316187.08</v>
      </c>
    </row>
    <row r="26" customFormat="false" ht="13.5" hidden="false" customHeight="true" outlineLevel="0" collapsed="false">
      <c r="A26" s="30"/>
      <c r="B26" s="31"/>
      <c r="C26" s="32"/>
      <c r="D26" s="31"/>
      <c r="E26" s="31"/>
      <c r="F26" s="32"/>
      <c r="G26" s="31"/>
      <c r="H26" s="31"/>
      <c r="I26" s="32"/>
      <c r="J26" s="25"/>
      <c r="K26" s="33" t="s">
        <v>33</v>
      </c>
      <c r="L26" s="34" t="n">
        <v>14229419.38</v>
      </c>
      <c r="M26" s="35"/>
      <c r="N26" s="35"/>
      <c r="O26" s="35"/>
      <c r="P26" s="35"/>
      <c r="Q26" s="35"/>
      <c r="R26" s="34"/>
      <c r="S26" s="34"/>
      <c r="T26" s="34"/>
      <c r="U26" s="34"/>
      <c r="V26" s="34" t="n">
        <v>14229419.38</v>
      </c>
    </row>
    <row r="27" customFormat="false" ht="13.8" hidden="false" customHeight="false" outlineLevel="0" collapsed="false">
      <c r="A27" s="36"/>
      <c r="B27" s="37" t="n">
        <f aca="false">SUM(B23:B26)</f>
        <v>30980590.01</v>
      </c>
      <c r="C27" s="37" t="n">
        <f aca="false">SUM(C23:C26)</f>
        <v>29613820.39</v>
      </c>
      <c r="D27" s="37" t="n">
        <f aca="false">SUM(D23:D26)</f>
        <v>98464210.52</v>
      </c>
      <c r="E27" s="37" t="n">
        <f aca="false">SUM(E23:E26)</f>
        <v>846350.7</v>
      </c>
      <c r="F27" s="37" t="n">
        <f aca="false">SUM(F23:F23)</f>
        <v>0</v>
      </c>
      <c r="G27" s="37" t="n">
        <f aca="false">SUM(G23:G26)</f>
        <v>42804445.22</v>
      </c>
      <c r="H27" s="37" t="n">
        <f aca="false">SUM(H23:H26)</f>
        <v>846350.7</v>
      </c>
      <c r="I27" s="37" t="n">
        <f aca="false">SUM(I23:I23)</f>
        <v>0</v>
      </c>
      <c r="J27" s="37" t="n">
        <f aca="false">SUM(J23:J26)</f>
        <v>600000</v>
      </c>
      <c r="K27" s="37"/>
      <c r="L27" s="37" t="n">
        <f aca="false">SUM(L23:L26)</f>
        <v>42804445.22</v>
      </c>
      <c r="M27" s="37" t="n">
        <f aca="false">SUM(M23:M26)</f>
        <v>846350.7</v>
      </c>
      <c r="N27" s="37" t="n">
        <f aca="false">SUM(N23:N23)</f>
        <v>0</v>
      </c>
      <c r="O27" s="37" t="n">
        <f aca="false">SUM(O23:O23)</f>
        <v>0</v>
      </c>
      <c r="P27" s="37" t="n">
        <f aca="false">SUM(P23:P23)</f>
        <v>0</v>
      </c>
      <c r="Q27" s="37" t="n">
        <f aca="false">SUM(Q23:Q23)</f>
        <v>0</v>
      </c>
      <c r="R27" s="37" t="n">
        <f aca="false">SUM(R23:R23)</f>
        <v>306978.1</v>
      </c>
      <c r="S27" s="37" t="n">
        <f aca="false">SUM(S23:S23)</f>
        <v>0</v>
      </c>
      <c r="T27" s="37" t="n">
        <f aca="false">SUM(T23:T23)</f>
        <v>312665.91</v>
      </c>
      <c r="U27" s="37" t="n">
        <f aca="false">SUM(U23:U23)</f>
        <v>0</v>
      </c>
      <c r="V27" s="37" t="n">
        <f aca="false">SUM(V23:V26)</f>
        <v>44270439.93</v>
      </c>
    </row>
    <row r="28" customFormat="false" ht="13.8" hidden="false" customHeight="false" outlineLevel="0" collapsed="false">
      <c r="A28" s="38"/>
      <c r="B28" s="38"/>
      <c r="C28" s="39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customFormat="false" ht="43.5" hidden="false" customHeight="true" outlineLevel="0" collapsed="false">
      <c r="A29" s="40" t="s">
        <v>34</v>
      </c>
      <c r="B29" s="40"/>
      <c r="C29" s="40"/>
      <c r="D29" s="40"/>
      <c r="E29" s="40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customFormat="false" ht="15" hidden="false" customHeight="true" outlineLevel="0" collapsed="false">
      <c r="A30" s="41" t="s">
        <v>35</v>
      </c>
      <c r="B30" s="41"/>
      <c r="C30" s="41"/>
      <c r="D30" s="41"/>
      <c r="E30" s="41"/>
      <c r="F30" s="38"/>
      <c r="G30" s="38"/>
      <c r="H30" s="42"/>
      <c r="I30" s="42"/>
      <c r="J30" s="42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customFormat="false" ht="13.8" hidden="false" customHeight="false" outlineLevel="0" collapsed="false">
      <c r="A31" s="41"/>
      <c r="B31" s="41"/>
      <c r="C31" s="41"/>
      <c r="D31" s="41"/>
      <c r="E31" s="41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customFormat="false" ht="33.75" hidden="false" customHeight="true" outlineLevel="0" collapsed="false">
      <c r="A32" s="43" t="s">
        <v>36</v>
      </c>
      <c r="B32" s="43"/>
      <c r="C32" s="43"/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customFormat="false" ht="15" hidden="false" customHeight="true" outlineLevel="0" collapsed="false">
      <c r="A33" s="43" t="s">
        <v>37</v>
      </c>
      <c r="B33" s="43"/>
      <c r="C33" s="43"/>
      <c r="D33" s="43"/>
      <c r="E33" s="43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customFormat="false" ht="15" hidden="false" customHeight="true" outlineLevel="0" collapsed="false">
      <c r="A34" s="43" t="s">
        <v>38</v>
      </c>
      <c r="B34" s="43"/>
      <c r="C34" s="43"/>
      <c r="D34" s="43"/>
      <c r="E34" s="43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customFormat="false" ht="15" hidden="false" customHeight="true" outlineLevel="0" collapsed="false">
      <c r="A35" s="43" t="s">
        <v>39</v>
      </c>
      <c r="B35" s="43"/>
      <c r="C35" s="43"/>
      <c r="D35" s="43"/>
      <c r="E35" s="43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customFormat="false" ht="13.8" hidden="false" customHeight="false" outlineLevel="0" collapsed="false">
      <c r="A36" s="38"/>
      <c r="B36" s="38"/>
      <c r="C36" s="3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customFormat="false" ht="15.75" hidden="false" customHeight="true" outlineLevel="0" collapsed="false">
      <c r="A37" s="40" t="s">
        <v>40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customFormat="false" ht="39.75" hidden="false" customHeight="true" outlineLevel="0" collapsed="false">
      <c r="A38" s="41" t="s">
        <v>35</v>
      </c>
      <c r="B38" s="41"/>
      <c r="C38" s="41"/>
      <c r="D38" s="41"/>
      <c r="E38" s="41"/>
      <c r="F38" s="41" t="s">
        <v>41</v>
      </c>
      <c r="G38" s="41" t="s">
        <v>42</v>
      </c>
      <c r="H38" s="41" t="s">
        <v>43</v>
      </c>
      <c r="I38" s="41" t="s">
        <v>44</v>
      </c>
      <c r="J38" s="41" t="s">
        <v>45</v>
      </c>
      <c r="K38" s="41" t="s">
        <v>46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customFormat="false" ht="39.75" hidden="false" customHeight="true" outlineLevel="0" collapsed="false">
      <c r="A39" s="43" t="s">
        <v>47</v>
      </c>
      <c r="B39" s="43"/>
      <c r="C39" s="43"/>
      <c r="D39" s="43"/>
      <c r="E39" s="43"/>
      <c r="F39" s="25" t="n">
        <v>300000</v>
      </c>
      <c r="G39" s="26" t="s">
        <v>48</v>
      </c>
      <c r="H39" s="44" t="n">
        <v>202100010054420</v>
      </c>
      <c r="I39" s="45" t="n">
        <v>45659</v>
      </c>
      <c r="J39" s="45" t="n">
        <v>45659</v>
      </c>
      <c r="K39" s="43" t="s">
        <v>49</v>
      </c>
      <c r="L39" s="38"/>
      <c r="M39" s="38"/>
      <c r="N39" s="38"/>
      <c r="O39" s="38"/>
      <c r="P39" s="46"/>
      <c r="Q39" s="38"/>
      <c r="R39" s="38"/>
      <c r="S39" s="38"/>
      <c r="T39" s="38"/>
      <c r="U39" s="38"/>
      <c r="V39" s="38"/>
    </row>
    <row r="40" customFormat="false" ht="12.8" hidden="true" customHeight="true" outlineLevel="0" collapsed="false">
      <c r="A40" s="43" t="s">
        <v>50</v>
      </c>
      <c r="B40" s="43"/>
      <c r="C40" s="43"/>
      <c r="D40" s="43"/>
      <c r="E40" s="43"/>
      <c r="F40" s="25"/>
      <c r="G40" s="26"/>
      <c r="H40" s="43"/>
      <c r="I40" s="45"/>
      <c r="J40" s="45"/>
      <c r="K40" s="43"/>
      <c r="L40" s="38"/>
      <c r="M40" s="38"/>
      <c r="N40" s="38"/>
      <c r="O40" s="38"/>
      <c r="P40" s="46"/>
      <c r="Q40" s="38"/>
      <c r="R40" s="38"/>
      <c r="S40" s="38"/>
      <c r="T40" s="38"/>
      <c r="U40" s="38"/>
      <c r="V40" s="38"/>
    </row>
    <row r="41" customFormat="false" ht="35.8" hidden="false" customHeight="true" outlineLevel="0" collapsed="false">
      <c r="A41" s="43" t="s">
        <v>47</v>
      </c>
      <c r="B41" s="43"/>
      <c r="C41" s="43"/>
      <c r="D41" s="43"/>
      <c r="E41" s="43"/>
      <c r="F41" s="25" t="n">
        <v>300000</v>
      </c>
      <c r="G41" s="26" t="s">
        <v>48</v>
      </c>
      <c r="H41" s="44" t="n">
        <v>202100010054420</v>
      </c>
      <c r="I41" s="45" t="n">
        <v>45690</v>
      </c>
      <c r="J41" s="45" t="n">
        <v>45690</v>
      </c>
      <c r="K41" s="43" t="s">
        <v>49</v>
      </c>
      <c r="L41" s="38"/>
      <c r="M41" s="38"/>
      <c r="N41" s="38"/>
      <c r="O41" s="38"/>
      <c r="P41" s="46"/>
      <c r="Q41" s="38"/>
      <c r="R41" s="38"/>
      <c r="S41" s="38"/>
      <c r="T41" s="38"/>
      <c r="U41" s="38"/>
      <c r="V41" s="38"/>
    </row>
    <row r="42" customFormat="false" ht="15" hidden="false" customHeight="true" outlineLevel="0" collapsed="false">
      <c r="A42" s="47" t="s">
        <v>51</v>
      </c>
      <c r="B42" s="47"/>
      <c r="C42" s="47"/>
      <c r="D42" s="47"/>
      <c r="E42" s="47"/>
      <c r="F42" s="48" t="n">
        <f aca="false">SUM(F39:F41)</f>
        <v>600000</v>
      </c>
      <c r="G42" s="49"/>
      <c r="H42" s="49"/>
      <c r="I42" s="49"/>
      <c r="J42" s="49"/>
      <c r="K42" s="49"/>
      <c r="L42" s="38"/>
      <c r="M42" s="38"/>
      <c r="N42" s="38"/>
      <c r="O42" s="38"/>
      <c r="P42" s="46"/>
      <c r="Q42" s="38"/>
      <c r="R42" s="38"/>
      <c r="S42" s="38"/>
      <c r="T42" s="38"/>
      <c r="U42" s="38"/>
      <c r="V42" s="38"/>
    </row>
    <row r="43" customFormat="false" ht="15" hidden="true" customHeight="true" outlineLevel="0" collapsed="false">
      <c r="A43" s="50" t="s">
        <v>52</v>
      </c>
      <c r="B43" s="50"/>
      <c r="C43" s="50"/>
      <c r="D43" s="50"/>
      <c r="E43" s="50"/>
      <c r="F43" s="50"/>
      <c r="G43" s="50"/>
      <c r="H43" s="50"/>
      <c r="I43" s="46"/>
      <c r="J43" s="46"/>
      <c r="K43" s="46"/>
      <c r="L43" s="46"/>
      <c r="M43" s="46"/>
      <c r="N43" s="46"/>
      <c r="O43" s="46"/>
      <c r="P43" s="38"/>
      <c r="Q43" s="38"/>
      <c r="R43" s="38"/>
      <c r="S43" s="38"/>
      <c r="T43" s="38"/>
      <c r="U43" s="38"/>
      <c r="V43" s="38"/>
    </row>
    <row r="44" customFormat="false" ht="15" hidden="false" customHeight="true" outlineLevel="0" collapsed="false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38"/>
      <c r="Q44" s="38"/>
      <c r="R44" s="38"/>
      <c r="S44" s="38"/>
      <c r="T44" s="38"/>
      <c r="U44" s="38"/>
      <c r="V44" s="38"/>
    </row>
    <row r="45" customFormat="false" ht="12.8" hidden="false" customHeight="true" outlineLevel="0" collapsed="false">
      <c r="A45" s="51" t="s">
        <v>53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8"/>
      <c r="Q45" s="38"/>
      <c r="R45" s="38"/>
      <c r="S45" s="38"/>
      <c r="T45" s="38"/>
      <c r="U45" s="38"/>
      <c r="V45" s="38"/>
    </row>
    <row r="46" customFormat="false" ht="27.75" hidden="false" customHeight="true" outlineLevel="0" collapsed="false">
      <c r="A46" s="52" t="s">
        <v>54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3"/>
      <c r="O46" s="53"/>
      <c r="P46" s="38"/>
      <c r="Q46" s="38"/>
      <c r="R46" s="38"/>
      <c r="S46" s="38"/>
      <c r="T46" s="38"/>
      <c r="U46" s="38"/>
      <c r="V46" s="38"/>
    </row>
    <row r="47" customFormat="false" ht="36.55" hidden="false" customHeight="true" outlineLevel="0" collapsed="false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53"/>
      <c r="O47" s="53"/>
      <c r="P47" s="38"/>
      <c r="Q47" s="38"/>
      <c r="R47" s="38"/>
      <c r="S47" s="38"/>
      <c r="T47" s="38"/>
      <c r="U47" s="38"/>
      <c r="V47" s="38"/>
    </row>
    <row r="48" customFormat="false" ht="66.4" hidden="false" customHeight="true" outlineLevel="0" collapsed="false">
      <c r="A48" s="52" t="s">
        <v>55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4"/>
      <c r="N48" s="54"/>
      <c r="O48" s="54"/>
      <c r="P48" s="38"/>
      <c r="Q48" s="38"/>
      <c r="R48" s="38"/>
      <c r="S48" s="38"/>
      <c r="T48" s="38"/>
      <c r="U48" s="38"/>
      <c r="V48" s="38"/>
    </row>
    <row r="49" customFormat="false" ht="51.45" hidden="false" customHeight="true" outlineLevel="0" collapsed="false">
      <c r="A49" s="52" t="s">
        <v>56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4"/>
      <c r="N49" s="54"/>
      <c r="O49" s="54"/>
      <c r="P49" s="38"/>
      <c r="Q49" s="38"/>
      <c r="R49" s="38"/>
      <c r="S49" s="38"/>
      <c r="T49" s="38"/>
      <c r="U49" s="38"/>
      <c r="V49" s="38"/>
    </row>
    <row r="50" customFormat="false" ht="33.55" hidden="false" customHeight="true" outlineLevel="0" collapsed="false">
      <c r="A50" s="52" t="s">
        <v>57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4"/>
      <c r="N50" s="54"/>
      <c r="O50" s="54"/>
      <c r="P50" s="38"/>
      <c r="Q50" s="38"/>
      <c r="R50" s="38"/>
      <c r="S50" s="38"/>
      <c r="T50" s="38"/>
      <c r="U50" s="38"/>
      <c r="V50" s="38"/>
    </row>
    <row r="51" customFormat="false" ht="21.6" hidden="false" customHeight="true" outlineLevel="0" collapsed="false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4"/>
      <c r="M51" s="54"/>
      <c r="N51" s="54"/>
      <c r="O51" s="54"/>
      <c r="P51" s="38"/>
      <c r="Q51" s="38"/>
      <c r="R51" s="38"/>
      <c r="S51" s="38"/>
      <c r="T51" s="38"/>
      <c r="U51" s="38"/>
      <c r="V51" s="38"/>
    </row>
    <row r="52" customFormat="false" ht="15" hidden="false" customHeight="true" outlineLevel="0" collapsed="false">
      <c r="A52" s="40" t="s">
        <v>58</v>
      </c>
      <c r="B52" s="40"/>
      <c r="C52" s="40"/>
      <c r="D52" s="40"/>
      <c r="E52" s="40"/>
      <c r="F52" s="40"/>
      <c r="G52" s="40" t="s">
        <v>59</v>
      </c>
      <c r="H52" s="40"/>
      <c r="I52" s="40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customFormat="false" ht="38.25" hidden="false" customHeight="true" outlineLevel="0" collapsed="false">
      <c r="A53" s="56" t="s">
        <v>43</v>
      </c>
      <c r="B53" s="56" t="s">
        <v>60</v>
      </c>
      <c r="C53" s="56" t="s">
        <v>61</v>
      </c>
      <c r="D53" s="56" t="s">
        <v>62</v>
      </c>
      <c r="E53" s="56" t="s">
        <v>63</v>
      </c>
      <c r="F53" s="56" t="s">
        <v>64</v>
      </c>
      <c r="G53" s="56" t="s">
        <v>65</v>
      </c>
      <c r="H53" s="56"/>
      <c r="I53" s="56" t="s">
        <v>66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customFormat="false" ht="46.25" hidden="false" customHeight="true" outlineLevel="0" collapsed="false">
      <c r="A54" s="57" t="n">
        <v>202400010028487</v>
      </c>
      <c r="B54" s="58" t="n">
        <v>45712</v>
      </c>
      <c r="C54" s="59" t="s">
        <v>67</v>
      </c>
      <c r="D54" s="59" t="n">
        <v>4</v>
      </c>
      <c r="E54" s="59" t="n">
        <v>15000100</v>
      </c>
      <c r="F54" s="59" t="s">
        <v>68</v>
      </c>
      <c r="G54" s="60" t="s">
        <v>69</v>
      </c>
      <c r="H54" s="60"/>
      <c r="I54" s="61" t="n">
        <v>747605.7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</row>
    <row r="55" customFormat="false" ht="23.85" hidden="false" customHeight="true" outlineLevel="0" collapsed="false">
      <c r="A55" s="57" t="n">
        <v>202400010050193</v>
      </c>
      <c r="B55" s="58" t="n">
        <v>45712</v>
      </c>
      <c r="C55" s="59" t="s">
        <v>67</v>
      </c>
      <c r="D55" s="59" t="n">
        <v>4</v>
      </c>
      <c r="E55" s="59" t="n">
        <v>15000100</v>
      </c>
      <c r="F55" s="59" t="s">
        <v>68</v>
      </c>
      <c r="G55" s="60" t="s">
        <v>70</v>
      </c>
      <c r="H55" s="60"/>
      <c r="I55" s="61" t="n">
        <v>12076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</row>
    <row r="56" customFormat="false" ht="23.85" hidden="false" customHeight="true" outlineLevel="0" collapsed="false">
      <c r="A56" s="57" t="n">
        <v>202400010050195</v>
      </c>
      <c r="B56" s="58" t="n">
        <v>45708</v>
      </c>
      <c r="C56" s="59" t="s">
        <v>71</v>
      </c>
      <c r="D56" s="59" t="n">
        <v>4</v>
      </c>
      <c r="E56" s="59" t="n">
        <v>15000100</v>
      </c>
      <c r="F56" s="59" t="s">
        <v>68</v>
      </c>
      <c r="G56" s="60" t="s">
        <v>72</v>
      </c>
      <c r="H56" s="60"/>
      <c r="I56" s="61" t="n">
        <v>39375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</row>
    <row r="57" customFormat="false" ht="23.85" hidden="false" customHeight="true" outlineLevel="0" collapsed="false">
      <c r="A57" s="57" t="n">
        <v>202400010052955</v>
      </c>
      <c r="B57" s="58" t="n">
        <v>45708</v>
      </c>
      <c r="C57" s="59" t="s">
        <v>73</v>
      </c>
      <c r="D57" s="59" t="n">
        <v>4</v>
      </c>
      <c r="E57" s="59" t="n">
        <v>15000100</v>
      </c>
      <c r="F57" s="59" t="s">
        <v>68</v>
      </c>
      <c r="G57" s="60" t="s">
        <v>74</v>
      </c>
      <c r="H57" s="60"/>
      <c r="I57" s="61" t="n">
        <v>8990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</row>
    <row r="58" customFormat="false" ht="13.8" hidden="false" customHeight="true" outlineLevel="0" collapsed="false">
      <c r="A58" s="57" t="n">
        <v>202400010052962</v>
      </c>
      <c r="B58" s="58" t="n">
        <v>45708</v>
      </c>
      <c r="C58" s="59" t="s">
        <v>75</v>
      </c>
      <c r="D58" s="59" t="n">
        <v>4</v>
      </c>
      <c r="E58" s="59" t="n">
        <v>15000100</v>
      </c>
      <c r="F58" s="59" t="s">
        <v>68</v>
      </c>
      <c r="G58" s="60" t="s">
        <v>76</v>
      </c>
      <c r="H58" s="60"/>
      <c r="I58" s="61" t="n">
        <v>38304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customFormat="false" ht="13.8" hidden="false" customHeight="false" outlineLevel="0" collapsed="false">
      <c r="A59" s="63" t="s">
        <v>77</v>
      </c>
      <c r="B59" s="63"/>
      <c r="C59" s="63"/>
      <c r="D59" s="63"/>
      <c r="E59" s="63"/>
      <c r="F59" s="63"/>
      <c r="G59" s="63"/>
      <c r="H59" s="63"/>
      <c r="I59" s="64" t="n">
        <f aca="false">SUM(I54:I58)</f>
        <v>846350.7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customFormat="false" ht="13.8" hidden="false" customHeight="false" outlineLevel="0" collapsed="false">
      <c r="A60" s="62"/>
      <c r="B60" s="62"/>
      <c r="C60" s="65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</row>
    <row r="61" customFormat="false" ht="13.8" hidden="false" customHeight="false" outlineLevel="0" collapsed="false">
      <c r="A61" s="62"/>
      <c r="B61" s="62"/>
      <c r="C61" s="65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</row>
    <row r="62" customFormat="false" ht="13.8" hidden="false" customHeight="false" outlineLevel="0" collapsed="false">
      <c r="A62" s="62"/>
      <c r="B62" s="62"/>
      <c r="C62" s="65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</row>
    <row r="63" customFormat="false" ht="13.8" hidden="false" customHeight="false" outlineLevel="0" collapsed="false">
      <c r="A63" s="62"/>
      <c r="B63" s="62"/>
      <c r="C63" s="6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</row>
    <row r="64" customFormat="false" ht="13.8" hidden="false" customHeight="false" outlineLevel="0" collapsed="false">
      <c r="A64" s="62"/>
      <c r="B64" s="62"/>
      <c r="C64" s="65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</row>
    <row r="65" customFormat="false" ht="13.8" hidden="false" customHeight="false" outlineLevel="0" collapsed="false">
      <c r="A65" s="62"/>
      <c r="B65" s="62"/>
      <c r="C65" s="65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</row>
    <row r="66" customFormat="false" ht="13.8" hidden="false" customHeight="false" outlineLevel="0" collapsed="false">
      <c r="A66" s="62"/>
      <c r="B66" s="62"/>
      <c r="C66" s="65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</row>
    <row r="67" customFormat="false" ht="13.8" hidden="false" customHeight="false" outlineLevel="0" collapsed="false">
      <c r="A67" s="62"/>
      <c r="B67" s="62"/>
      <c r="C67" s="65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</row>
    <row r="68" customFormat="false" ht="13.8" hidden="false" customHeight="false" outlineLevel="0" collapsed="false">
      <c r="A68" s="62"/>
      <c r="B68" s="62"/>
      <c r="C68" s="6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customFormat="false" ht="13.8" hidden="false" customHeight="false" outlineLevel="0" collapsed="false">
      <c r="A69" s="62"/>
      <c r="B69" s="62"/>
      <c r="C69" s="65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</row>
    <row r="70" customFormat="false" ht="13.8" hidden="false" customHeight="false" outlineLevel="0" collapsed="false">
      <c r="A70" s="62"/>
      <c r="B70" s="62"/>
      <c r="C70" s="65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</row>
    <row r="71" customFormat="false" ht="13.8" hidden="false" customHeight="false" outlineLevel="0" collapsed="false">
      <c r="A71" s="62"/>
      <c r="B71" s="62"/>
      <c r="C71" s="65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</row>
    <row r="72" customFormat="false" ht="13.8" hidden="false" customHeight="false" outlineLevel="0" collapsed="false">
      <c r="A72" s="62"/>
      <c r="B72" s="62"/>
      <c r="C72" s="65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</row>
    <row r="73" customFormat="false" ht="13.8" hidden="false" customHeight="false" outlineLevel="0" collapsed="false">
      <c r="A73" s="62"/>
      <c r="B73" s="62"/>
      <c r="C73" s="65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</row>
    <row r="74" customFormat="false" ht="13.8" hidden="false" customHeight="false" outlineLevel="0" collapsed="false">
      <c r="A74" s="62"/>
      <c r="B74" s="62"/>
      <c r="C74" s="65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customFormat="false" ht="13.8" hidden="false" customHeight="false" outlineLevel="0" collapsed="false">
      <c r="A75" s="62"/>
      <c r="B75" s="62"/>
      <c r="C75" s="65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</row>
    <row r="76" customFormat="false" ht="13.8" hidden="false" customHeight="false" outlineLevel="0" collapsed="false">
      <c r="A76" s="62"/>
      <c r="B76" s="62"/>
      <c r="C76" s="65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</row>
    <row r="77" customFormat="false" ht="13.8" hidden="false" customHeight="false" outlineLevel="0" collapsed="false">
      <c r="A77" s="62"/>
      <c r="B77" s="62"/>
      <c r="C77" s="65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</row>
    <row r="78" customFormat="false" ht="13.8" hidden="false" customHeight="false" outlineLevel="0" collapsed="false">
      <c r="A78" s="62"/>
      <c r="B78" s="62"/>
      <c r="C78" s="65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</row>
    <row r="79" customFormat="false" ht="13.8" hidden="false" customHeight="false" outlineLevel="0" collapsed="false">
      <c r="A79" s="62"/>
      <c r="B79" s="62"/>
      <c r="C79" s="65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</row>
    <row r="80" customFormat="false" ht="13.8" hidden="false" customHeight="false" outlineLevel="0" collapsed="false">
      <c r="A80" s="62"/>
      <c r="B80" s="62"/>
      <c r="C80" s="65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</row>
    <row r="81" customFormat="false" ht="13.8" hidden="false" customHeight="false" outlineLevel="0" collapsed="false">
      <c r="A81" s="62"/>
      <c r="B81" s="62"/>
      <c r="C81" s="65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</row>
    <row r="82" customFormat="false" ht="13.8" hidden="false" customHeight="false" outlineLevel="0" collapsed="false">
      <c r="A82" s="62"/>
      <c r="B82" s="62"/>
      <c r="C82" s="65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</row>
    <row r="83" customFormat="false" ht="13.8" hidden="false" customHeight="false" outlineLevel="0" collapsed="false">
      <c r="A83" s="62"/>
      <c r="B83" s="62"/>
      <c r="C83" s="65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</row>
    <row r="84" customFormat="false" ht="13.8" hidden="false" customHeight="false" outlineLevel="0" collapsed="false">
      <c r="A84" s="62"/>
      <c r="B84" s="62"/>
      <c r="C84" s="65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</row>
    <row r="85" customFormat="false" ht="13.8" hidden="false" customHeight="false" outlineLevel="0" collapsed="false">
      <c r="A85" s="62"/>
      <c r="B85" s="62"/>
      <c r="C85" s="65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</row>
    <row r="86" customFormat="false" ht="13.8" hidden="false" customHeight="false" outlineLevel="0" collapsed="false">
      <c r="A86" s="62"/>
      <c r="B86" s="62"/>
      <c r="C86" s="65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</row>
    <row r="87" customFormat="false" ht="13.8" hidden="false" customHeight="false" outlineLevel="0" collapsed="false">
      <c r="A87" s="62"/>
      <c r="B87" s="62"/>
      <c r="C87" s="65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</row>
    <row r="88" customFormat="false" ht="13.8" hidden="false" customHeight="false" outlineLevel="0" collapsed="false">
      <c r="A88" s="62"/>
      <c r="B88" s="62"/>
      <c r="C88" s="65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</row>
    <row r="89" customFormat="false" ht="13.8" hidden="false" customHeight="false" outlineLevel="0" collapsed="false">
      <c r="A89" s="62"/>
      <c r="B89" s="62"/>
      <c r="C89" s="65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</row>
  </sheetData>
  <autoFilter ref="A38:K43"/>
  <mergeCells count="55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B13:P13"/>
    <mergeCell ref="A14:V14"/>
    <mergeCell ref="A15:V15"/>
    <mergeCell ref="A16:O16"/>
    <mergeCell ref="A17:V17"/>
    <mergeCell ref="A18:V18"/>
    <mergeCell ref="A19:V19"/>
    <mergeCell ref="A20:A22"/>
    <mergeCell ref="C20:V20"/>
    <mergeCell ref="B21:B22"/>
    <mergeCell ref="C21:C22"/>
    <mergeCell ref="D21:F21"/>
    <mergeCell ref="G21:I21"/>
    <mergeCell ref="K21:N21"/>
    <mergeCell ref="O21:P21"/>
    <mergeCell ref="R21:S21"/>
    <mergeCell ref="T21:U21"/>
    <mergeCell ref="V21:V22"/>
    <mergeCell ref="A29:E29"/>
    <mergeCell ref="A30:E31"/>
    <mergeCell ref="A32:E32"/>
    <mergeCell ref="A33:E33"/>
    <mergeCell ref="A34:E34"/>
    <mergeCell ref="A35:E35"/>
    <mergeCell ref="A37:K37"/>
    <mergeCell ref="A38:E38"/>
    <mergeCell ref="A39:E39"/>
    <mergeCell ref="A40:E40"/>
    <mergeCell ref="A41:E41"/>
    <mergeCell ref="A42:E42"/>
    <mergeCell ref="A43:H43"/>
    <mergeCell ref="A45:O45"/>
    <mergeCell ref="A46:L47"/>
    <mergeCell ref="A48:L48"/>
    <mergeCell ref="A49:L49"/>
    <mergeCell ref="A50:L50"/>
    <mergeCell ref="A51:K51"/>
    <mergeCell ref="A52:I52"/>
    <mergeCell ref="G53:H53"/>
    <mergeCell ref="G54:H54"/>
    <mergeCell ref="G55:H55"/>
    <mergeCell ref="G56:H56"/>
    <mergeCell ref="G57:H57"/>
    <mergeCell ref="G58:H58"/>
    <mergeCell ref="A59:H59"/>
  </mergeCells>
  <printOptions headings="false" gridLines="false" gridLinesSet="true" horizontalCentered="true" verticalCentered="false"/>
  <pageMargins left="0.315277777777778" right="0.315277777777778" top="0.831944444444445" bottom="0.590972222222222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2025-01-22T12:09:48Z</dcterms:created>
  <dc:creator>Kátia Mendes Magalhães</dc:creator>
  <dc:description/>
  <dc:language>pt-BR</dc:language>
  <cp:lastModifiedBy/>
  <dcterms:modified xsi:type="dcterms:W3CDTF">2025-03-28T08:11:47Z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