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6-Junho\"/>
    </mc:Choice>
  </mc:AlternateContent>
  <xr:revisionPtr revIDLastSave="0" documentId="13_ncr:1_{1DFE5BE7-3B8B-4F44-BA09-9FACCA20C06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6.2025" sheetId="1" r:id="rId1"/>
  </sheets>
  <definedNames>
    <definedName name="_xlnm.Print_Area" localSheetId="0">'06.2025'!$A$1:$B$131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112" i="1" l="1"/>
  <c r="B106" i="1"/>
  <c r="B42" i="1" l="1"/>
  <c r="B47" i="1"/>
  <c r="B51" i="1"/>
  <c r="B32" i="1"/>
  <c r="B61" i="1"/>
  <c r="B102" i="1"/>
  <c r="B85" i="1"/>
  <c r="B68" i="1"/>
  <c r="B72" i="1" s="1"/>
  <c r="B26" i="1"/>
  <c r="D107" i="1" l="1"/>
  <c r="B89" i="1"/>
  <c r="B58" i="1"/>
  <c r="B39" i="1"/>
  <c r="B124" i="1"/>
  <c r="B96" i="1"/>
  <c r="B65" i="1"/>
  <c r="B97" i="1" l="1"/>
  <c r="D104" i="1" s="1"/>
  <c r="D112" i="1" l="1"/>
  <c r="B118" i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<sst xmlns="http://schemas.openxmlformats.org/spreadsheetml/2006/main" count="113" uniqueCount="113">
  <si>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</si>
  <si>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</si>
  <si>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</si>
  <si>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</si>
  <si>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</si>
  <si>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</si>
  <si>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</si>
  <si>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</si>
  <si>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</si>
  <si>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</si>
  <si>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</si>
  <si>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</si>
  <si>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</si>
  <si>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</si>
  <si>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</si>
  <si>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</si>
  <si>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</si>
  <si>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</si>
  <si>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</si>
  <si>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</si>
  <si>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</si>
  <si>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</si>
  <si>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</si>
  <si>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</si>
  <si>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</si>
  <si>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</si>
  <si>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</si>
  <si>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</si>
  <si>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</si>
  <si>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</si>
  <si>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</si>
  <si>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</si>
  <si>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</si>
  <si>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</si>
  <si>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</si>
  <si>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</si>
  <si>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</si>
  <si>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</si>
  <si>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</si>
  <si>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</si>
  <si>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</si>
  <si>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</si>
  <si>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</si>
  <si>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</si>
  <si>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</si>
  <si>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</si>
  <si>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</si>
  <si>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</si>
  <si>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</si>
  <si>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</si>
  <si>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</si>
  <si>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</si>
  <si>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</si>
  <si>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</si>
  <si>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</si>
  <si>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</si>
  <si>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</si>
  <si>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</si>
  <si>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</si>
  <si>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</si>
  <si>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</si>
  <si>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</si>
  <si>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</si>
  <si>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</si>
  <si>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</si>
  <si>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</si>
  <si>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</si>
  <si>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</si>
  <si>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</si>
  <si>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</si>
  <si>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</si>
  <si>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</si>
  <si>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</si>
  <si>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</si>
  <si>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</si>
  <si>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</si>
  <si>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</si>
  <si>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</si>
  <si>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</si>
  <si>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</si>
  <si>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</si>
  <si>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2.5.4 Ressarcimento</t>
  </si>
  <si>
    <t>CONTRATO DE GESTÃO/ADITIVO Nº:   003/2014 SES/GO              12° TERMO ADITIVO</t>
  </si>
  <si>
    <t>2.5.6 Reembolso de Valores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</si>
  <si>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</si>
  <si>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</si>
  <si>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</si>
  <si>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</si>
  <si>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</si>
  <si>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</si>
  <si>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</si>
  <si>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</si>
  <si>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</si>
  <si>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</si>
  <si>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</si>
  <si>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</si>
  <si>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</si>
  <si>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</si>
  <si>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</si>
  <si>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</si>
  <si>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</si>
  <si>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</si>
  <si>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</si>
  <si>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</si>
  <si>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</si>
  <si>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</si>
  <si>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</si>
  <si>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</si>
  <si>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5.1.8.1 Reembolso Despesa</t>
  </si>
  <si>
    <t>GERÊNCIA CORPORATIVA DE FINANÇAS e ORÇAMENTO:</t>
  </si>
  <si>
    <t>Goiânia, 07 de Julho de 2025.</t>
  </si>
  <si>
    <t>7.SALDO BANCÁRIO FINAL EM 30/06/2025</t>
  </si>
  <si>
    <t>Competência: 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</si>
</sst>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2741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108" zoomScale="85" zoomScaleNormal="85" zoomScaleSheetLayoutView="70" zoomScalePageLayoutView="70" workbookViewId="0">
      <selection activeCell="B116" sqref="B116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5"/>
      <c r="B1" s="75"/>
    </row>
    <row r="2" spans="1:3" customFormat="1" x14ac:dyDescent="0.35">
      <c r="A2" s="76" t="s">
        <v>0</v>
      </c>
      <c r="B2" s="76"/>
      <c r="C2" s="1"/>
    </row>
    <row r="3" spans="1:3" customFormat="1" x14ac:dyDescent="0.35">
      <c r="A3" s="76"/>
      <c r="B3" s="76"/>
      <c r="C3" s="1"/>
    </row>
    <row r="4" spans="1:3" customFormat="1" x14ac:dyDescent="0.35">
      <c r="A4" s="76"/>
      <c r="B4" s="76"/>
      <c r="C4" s="1"/>
    </row>
    <row r="5" spans="1:3" customFormat="1" x14ac:dyDescent="0.35">
      <c r="A5" s="76"/>
      <c r="B5" s="76"/>
      <c r="C5" s="1"/>
    </row>
    <row r="6" spans="1:3" customFormat="1" x14ac:dyDescent="0.35">
      <c r="A6" s="76"/>
      <c r="B6" s="76"/>
      <c r="C6" s="1"/>
    </row>
    <row r="7" spans="1:3" customFormat="1" x14ac:dyDescent="0.35">
      <c r="A7" s="76"/>
      <c r="B7" s="76"/>
      <c r="C7" s="2"/>
    </row>
    <row r="8" spans="1:3" customFormat="1" ht="23.25" customHeight="1" x14ac:dyDescent="0.35">
      <c r="A8" s="77" t="s">
        <v>107</v>
      </c>
      <c r="B8" s="77"/>
      <c r="C8" s="2"/>
    </row>
    <row r="9" spans="1:3" customFormat="1" ht="23.25" customHeight="1" x14ac:dyDescent="0.35">
      <c r="A9" s="77"/>
      <c r="B9" s="77"/>
      <c r="C9" s="2"/>
    </row>
    <row r="10" spans="1:3" customFormat="1" x14ac:dyDescent="0.35">
      <c r="A10" s="78" t="s">
        <v>30</v>
      </c>
      <c r="B10" s="78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9" t="s">
        <v>33</v>
      </c>
      <c r="B12" s="69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9" t="s">
        <v>32</v>
      </c>
      <c r="B14" s="69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82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37609714.479999997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0" t="s">
        <v>3</v>
      </c>
      <c r="B21" s="70"/>
      <c r="D21"/>
    </row>
    <row r="22" spans="1:4" ht="14.5" customHeight="1" x14ac:dyDescent="0.35">
      <c r="A22" s="73" t="s">
        <v>112</v>
      </c>
      <c r="B22" s="71" t="s">
        <v>4</v>
      </c>
      <c r="D22"/>
    </row>
    <row r="23" spans="1:4" ht="14.25" customHeight="1" x14ac:dyDescent="0.35">
      <c r="A23" s="74"/>
      <c r="B23" s="71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1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91</v>
      </c>
      <c r="B29" s="40">
        <v>0</v>
      </c>
      <c r="C29" s="12"/>
      <c r="D29"/>
    </row>
    <row r="30" spans="1:4" x14ac:dyDescent="0.35">
      <c r="A30" s="39" t="s">
        <v>92</v>
      </c>
      <c r="B30" s="40">
        <v>0</v>
      </c>
      <c r="C30" s="12"/>
      <c r="D30"/>
    </row>
    <row r="31" spans="1:4" x14ac:dyDescent="0.35">
      <c r="A31" s="39" t="s">
        <v>84</v>
      </c>
      <c r="B31" s="40">
        <v>0</v>
      </c>
      <c r="C31" s="12"/>
      <c r="D31"/>
    </row>
    <row r="32" spans="1:4" x14ac:dyDescent="0.35">
      <c r="A32" s="57" t="s">
        <v>66</v>
      </c>
      <c r="B32" s="58">
        <f>SUM(B33:B38)</f>
        <v>17630939.579999998</v>
      </c>
      <c r="C32" s="12"/>
      <c r="D32"/>
    </row>
    <row r="33" spans="1:4" x14ac:dyDescent="0.35">
      <c r="A33" s="39" t="s">
        <v>72</v>
      </c>
      <c r="B33" s="61">
        <v>1460.08</v>
      </c>
      <c r="C33" s="12"/>
      <c r="D33"/>
    </row>
    <row r="34" spans="1:4" x14ac:dyDescent="0.35">
      <c r="A34" s="39" t="s">
        <v>73</v>
      </c>
      <c r="B34" s="61">
        <v>0</v>
      </c>
      <c r="C34" s="12"/>
      <c r="D34"/>
    </row>
    <row r="35" spans="1:4" x14ac:dyDescent="0.35">
      <c r="A35" s="39" t="s">
        <v>85</v>
      </c>
      <c r="B35" s="61">
        <v>12575283.529999999</v>
      </c>
      <c r="C35" s="12"/>
      <c r="D35"/>
    </row>
    <row r="36" spans="1:4" x14ac:dyDescent="0.35">
      <c r="A36" s="39" t="s">
        <v>86</v>
      </c>
      <c r="B36" s="61">
        <v>4671867.1100000003</v>
      </c>
      <c r="C36" s="12"/>
      <c r="D36"/>
    </row>
    <row r="37" spans="1:4" x14ac:dyDescent="0.35">
      <c r="A37" s="39" t="s">
        <v>87</v>
      </c>
      <c r="B37" s="61">
        <v>382328.86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17630940.579999998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38192907.619999997</v>
      </c>
      <c r="C42" s="13"/>
      <c r="D42"/>
    </row>
    <row r="43" spans="1:4" x14ac:dyDescent="0.35">
      <c r="A43" s="44" t="s">
        <v>88</v>
      </c>
      <c r="B43" s="40">
        <v>36954850.350000001</v>
      </c>
      <c r="C43" s="13"/>
      <c r="D43"/>
    </row>
    <row r="44" spans="1:4" x14ac:dyDescent="0.35">
      <c r="A44" s="44" t="s">
        <v>89</v>
      </c>
      <c r="B44" s="40">
        <v>401110.37</v>
      </c>
      <c r="C44" s="13"/>
      <c r="D44"/>
    </row>
    <row r="45" spans="1:4" x14ac:dyDescent="0.35">
      <c r="A45" s="44" t="s">
        <v>90</v>
      </c>
      <c r="B45" s="40">
        <v>836946.9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271647.87</v>
      </c>
      <c r="C47" s="13"/>
      <c r="D47"/>
    </row>
    <row r="48" spans="1:4" x14ac:dyDescent="0.35">
      <c r="A48" s="64" t="s">
        <v>93</v>
      </c>
      <c r="B48" s="61">
        <v>267876.02</v>
      </c>
      <c r="C48" s="13"/>
      <c r="D48"/>
    </row>
    <row r="49" spans="1:4" x14ac:dyDescent="0.35">
      <c r="A49" s="64" t="s">
        <v>94</v>
      </c>
      <c r="B49" s="61">
        <v>3771.85</v>
      </c>
      <c r="C49" s="13"/>
      <c r="D49"/>
    </row>
    <row r="50" spans="1:4" x14ac:dyDescent="0.35">
      <c r="A50" s="63" t="s">
        <v>63</v>
      </c>
      <c r="B50" s="58">
        <v>125581.75</v>
      </c>
      <c r="C50" s="13"/>
      <c r="D50"/>
    </row>
    <row r="51" spans="1:4" x14ac:dyDescent="0.35">
      <c r="A51" s="63" t="s">
        <v>37</v>
      </c>
      <c r="B51" s="58">
        <f>SUM(B52:B57)</f>
        <v>93998.470000000016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95</v>
      </c>
      <c r="B53" s="40">
        <v>73477.460000000006</v>
      </c>
      <c r="C53" s="13"/>
      <c r="D53"/>
    </row>
    <row r="54" spans="1:4" x14ac:dyDescent="0.35">
      <c r="A54" s="45" t="s">
        <v>53</v>
      </c>
      <c r="B54" s="40">
        <v>0</v>
      </c>
      <c r="C54" s="13"/>
      <c r="D54"/>
    </row>
    <row r="55" spans="1:4" x14ac:dyDescent="0.35">
      <c r="A55" s="45" t="s">
        <v>81</v>
      </c>
      <c r="B55" s="40">
        <v>3068.02</v>
      </c>
      <c r="C55" s="13"/>
      <c r="D55"/>
    </row>
    <row r="56" spans="1:4" x14ac:dyDescent="0.35">
      <c r="A56" s="45" t="s">
        <v>79</v>
      </c>
      <c r="B56" s="68">
        <v>7533.32</v>
      </c>
      <c r="C56" s="13"/>
      <c r="D56"/>
    </row>
    <row r="57" spans="1:4" x14ac:dyDescent="0.35">
      <c r="A57" s="45" t="s">
        <v>83</v>
      </c>
      <c r="B57" s="40">
        <v>9919.67</v>
      </c>
      <c r="C57" s="13"/>
      <c r="D57"/>
    </row>
    <row r="58" spans="1:4" x14ac:dyDescent="0.35">
      <c r="A58" s="15" t="s">
        <v>55</v>
      </c>
      <c r="B58" s="46">
        <f>SUM(B42+B46+B47+B50+B51)</f>
        <v>38684135.709999993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28839224.52</v>
      </c>
      <c r="C61" s="14"/>
      <c r="D61"/>
    </row>
    <row r="62" spans="1:4" x14ac:dyDescent="0.35">
      <c r="A62" s="44" t="s">
        <v>96</v>
      </c>
      <c r="B62" s="40">
        <v>28839224.52</v>
      </c>
      <c r="C62" s="14"/>
      <c r="D62"/>
    </row>
    <row r="63" spans="1:4" x14ac:dyDescent="0.35">
      <c r="A63" s="44" t="s">
        <v>97</v>
      </c>
      <c r="B63" s="40">
        <v>0</v>
      </c>
      <c r="C63" s="14"/>
      <c r="D63"/>
    </row>
    <row r="64" spans="1:4" x14ac:dyDescent="0.35">
      <c r="A64" s="62" t="s">
        <v>51</v>
      </c>
      <c r="B64" s="58">
        <v>90793.67</v>
      </c>
      <c r="C64" s="14"/>
      <c r="D64"/>
    </row>
    <row r="65" spans="1:4" x14ac:dyDescent="0.35">
      <c r="A65" s="15" t="s">
        <v>56</v>
      </c>
      <c r="B65" s="47">
        <f>B61+B64</f>
        <v>28930018.190000001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22297769.760000002</v>
      </c>
      <c r="C68" s="8"/>
      <c r="D68"/>
    </row>
    <row r="69" spans="1:4" x14ac:dyDescent="0.35">
      <c r="A69" s="64" t="s">
        <v>98</v>
      </c>
      <c r="B69" s="65">
        <v>22297769.760000002</v>
      </c>
      <c r="C69" s="8"/>
      <c r="D69"/>
    </row>
    <row r="70" spans="1:4" x14ac:dyDescent="0.35">
      <c r="A70" s="64" t="s">
        <v>99</v>
      </c>
      <c r="B70" s="65">
        <v>0</v>
      </c>
      <c r="C70" s="8"/>
      <c r="D70"/>
    </row>
    <row r="71" spans="1:4" x14ac:dyDescent="0.35">
      <c r="A71" s="60" t="s">
        <v>64</v>
      </c>
      <c r="B71" s="51">
        <v>8468595.4800000004</v>
      </c>
      <c r="C71" s="8"/>
      <c r="D71"/>
    </row>
    <row r="72" spans="1:4" x14ac:dyDescent="0.35">
      <c r="A72" s="34" t="s">
        <v>57</v>
      </c>
      <c r="B72" s="36">
        <f>B68+B71</f>
        <v>30766365.240000002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10569366.640000001</v>
      </c>
      <c r="C76" s="13"/>
      <c r="D76"/>
    </row>
    <row r="77" spans="1:4" x14ac:dyDescent="0.35">
      <c r="A77" s="60" t="s">
        <v>13</v>
      </c>
      <c r="B77" s="58">
        <v>11947806.470000001</v>
      </c>
      <c r="C77" s="13"/>
      <c r="D77"/>
    </row>
    <row r="78" spans="1:4" x14ac:dyDescent="0.35">
      <c r="A78" s="60" t="s">
        <v>14</v>
      </c>
      <c r="B78" s="58">
        <v>6283233.0899999999</v>
      </c>
      <c r="C78" s="13"/>
      <c r="D78"/>
    </row>
    <row r="79" spans="1:4" x14ac:dyDescent="0.35">
      <c r="A79" s="59" t="s">
        <v>15</v>
      </c>
      <c r="B79" s="58">
        <v>96402.6</v>
      </c>
      <c r="C79" s="13"/>
      <c r="D79"/>
    </row>
    <row r="80" spans="1:4" x14ac:dyDescent="0.35">
      <c r="A80" s="59" t="s">
        <v>16</v>
      </c>
      <c r="B80" s="58">
        <v>967140.88</v>
      </c>
      <c r="C80" s="13"/>
      <c r="D80" s="23"/>
    </row>
    <row r="81" spans="1:4" x14ac:dyDescent="0.35">
      <c r="A81" s="59" t="s">
        <v>17</v>
      </c>
      <c r="B81" s="58">
        <f>B82+B83</f>
        <v>2924395.79</v>
      </c>
      <c r="C81" s="13"/>
      <c r="D81"/>
    </row>
    <row r="82" spans="1:4" x14ac:dyDescent="0.35">
      <c r="A82" s="50" t="s">
        <v>42</v>
      </c>
      <c r="B82" s="40">
        <v>2833320.31</v>
      </c>
      <c r="C82" s="13"/>
      <c r="D82"/>
    </row>
    <row r="83" spans="1:4" x14ac:dyDescent="0.35">
      <c r="A83" s="50" t="s">
        <v>43</v>
      </c>
      <c r="B83" s="40">
        <v>91075.48</v>
      </c>
      <c r="C83" s="13"/>
      <c r="D83"/>
    </row>
    <row r="84" spans="1:4" ht="29" x14ac:dyDescent="0.35">
      <c r="A84" s="59" t="s">
        <v>18</v>
      </c>
      <c r="B84" s="58">
        <v>1092569.79</v>
      </c>
      <c r="C84" s="13"/>
      <c r="D84"/>
    </row>
    <row r="85" spans="1:4" x14ac:dyDescent="0.35">
      <c r="A85" s="59" t="s">
        <v>41</v>
      </c>
      <c r="B85" s="58">
        <f>SUM(B86:B88)</f>
        <v>73477.460000000006</v>
      </c>
      <c r="C85" s="13"/>
      <c r="D85"/>
    </row>
    <row r="86" spans="1:4" x14ac:dyDescent="0.35">
      <c r="A86" s="52" t="s">
        <v>108</v>
      </c>
      <c r="B86" s="61">
        <v>0</v>
      </c>
      <c r="C86" s="13"/>
      <c r="D86"/>
    </row>
    <row r="87" spans="1:4" x14ac:dyDescent="0.35">
      <c r="A87" s="52" t="s">
        <v>69</v>
      </c>
      <c r="B87" s="61">
        <v>73477.460000000006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33954392.719999999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179802.97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179802.97</v>
      </c>
      <c r="C96" s="8"/>
      <c r="D96"/>
    </row>
    <row r="97" spans="1:4" ht="14.25" customHeight="1" x14ac:dyDescent="0.35">
      <c r="A97" s="48" t="s">
        <v>59</v>
      </c>
      <c r="B97" s="46">
        <f>B89+B96</f>
        <v>34134195.689999998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1908606.62</v>
      </c>
      <c r="C101" s="1"/>
      <c r="D101"/>
    </row>
    <row r="102" spans="1:4" x14ac:dyDescent="0.35">
      <c r="A102" s="48" t="s">
        <v>60</v>
      </c>
      <c r="B102" s="53">
        <f>B100+B101</f>
        <v>1908606.62</v>
      </c>
      <c r="C102" s="1"/>
      <c r="D102"/>
    </row>
    <row r="103" spans="1:4" s="21" customFormat="1" x14ac:dyDescent="0.35">
      <c r="A103" s="72"/>
      <c r="B103" s="72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20272273.979999993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401111.37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20272273.98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101</v>
      </c>
      <c r="B109" s="40">
        <v>0</v>
      </c>
      <c r="C109" s="12"/>
      <c r="D109"/>
    </row>
    <row r="110" spans="1:4" ht="15" customHeight="1" x14ac:dyDescent="0.35">
      <c r="A110" s="39" t="s">
        <v>100</v>
      </c>
      <c r="B110" s="40">
        <v>0</v>
      </c>
      <c r="C110" s="12"/>
      <c r="D110"/>
    </row>
    <row r="111" spans="1:4" x14ac:dyDescent="0.35">
      <c r="A111" s="39" t="s">
        <v>103</v>
      </c>
      <c r="B111" s="40">
        <v>401110.37</v>
      </c>
      <c r="C111" s="12"/>
      <c r="D111"/>
    </row>
    <row r="112" spans="1:4" x14ac:dyDescent="0.35">
      <c r="A112" s="57" t="s">
        <v>68</v>
      </c>
      <c r="B112" s="58">
        <f>SUM(B113:B117)</f>
        <v>19871162.609999999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105</v>
      </c>
      <c r="B114" s="40">
        <v>6301355.1600000001</v>
      </c>
      <c r="C114" s="12"/>
      <c r="D114"/>
    </row>
    <row r="115" spans="1:5" x14ac:dyDescent="0.35">
      <c r="A115" s="39" t="s">
        <v>102</v>
      </c>
      <c r="B115" s="40">
        <v>13175250.67</v>
      </c>
      <c r="C115" s="12"/>
      <c r="D115"/>
    </row>
    <row r="116" spans="1:5" x14ac:dyDescent="0.35">
      <c r="A116" s="39" t="s">
        <v>104</v>
      </c>
      <c r="B116" s="40">
        <v>386100.71</v>
      </c>
      <c r="C116" s="12"/>
      <c r="D116"/>
    </row>
    <row r="117" spans="1:5" x14ac:dyDescent="0.35">
      <c r="A117" s="39" t="s">
        <v>71</v>
      </c>
      <c r="B117" s="40">
        <v>8456.07</v>
      </c>
      <c r="C117" s="12"/>
      <c r="D117"/>
    </row>
    <row r="118" spans="1:5" x14ac:dyDescent="0.35">
      <c r="A118" s="48" t="s">
        <v>47</v>
      </c>
      <c r="B118" s="42">
        <f>(B39+B58)-(B97+B102)</f>
        <v>20272273.979999997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106</v>
      </c>
      <c r="B126" s="67"/>
    </row>
    <row r="127" spans="1:5" x14ac:dyDescent="0.35">
      <c r="A127" s="56"/>
      <c r="B127" s="55"/>
    </row>
    <row r="128" spans="1:5" x14ac:dyDescent="0.35">
      <c r="A128" s="26" t="s">
        <v>109</v>
      </c>
      <c r="B128" s="25" t="s">
        <v>110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:B1"/>
    <mergeCell ref="A2:B7"/>
    <mergeCell ref="A8:B9"/>
    <mergeCell ref="A10:B10"/>
    <mergeCell ref="A12:B12"/>
    <mergeCell ref="A14:B14"/>
    <mergeCell ref="A21:B21"/>
    <mergeCell ref="B22:B23"/>
    <mergeCell ref="A103:B103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ignoredErrors>
    <ignoredError sqref="B42 B47 B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06.2025</vt:lpstr>
      <vt:lpstr>'06.2025'!Area_de_impressao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2025-07-07T20:53:36Z</cp:lastPrinted>
  <dcterms:created xsi:type="dcterms:W3CDTF">2021-09-23T15:15:02Z</dcterms:created>
  <dcterms:modified xsi:type="dcterms:W3CDTF">2025-07-07T20:53:51Z</dcterms:modified>
  <dc:language>pt-BR</dc:language>
</cp:coreProperties>
</file>