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7641-priscila\Documents\TRANSPARENCIA POLICLINICA\POLICLINICA\MES 06.2025\"/>
    </mc:Choice>
  </mc:AlternateContent>
  <xr:revisionPtr revIDLastSave="0" documentId="13_ncr:1_{2892CEE0-8172-435C-8410-DCDF3958BFEA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Dirigentes e Chefias" sheetId="1" r:id="rId1"/>
  </sheets>
  <definedNames>
    <definedName name="_xlnm._FilterDatabase" localSheetId="0" hidden="1">'Dirigentes e Chefias'!$B$13:$M$13</definedName>
    <definedName name="_xlnm.Print_Area" localSheetId="0">'Dirigentes e Chefias'!$B$2:$M$92</definedName>
    <definedName name="Excel_BuiltIn_Print_Titles_1" localSheetId="0">'Dirigentes e Chefias'!$B$1:$IO$13</definedName>
    <definedName name="Excel_BuiltIn_Print_Titles_1">#REF!</definedName>
    <definedName name="_xlnm.Print_Titles" localSheetId="0">'Dirigentes e Chefias'!$4:$11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80" i="1" l="1"/>
  <c r="M80" i="1"/>
  <c r="L80" i="1"/>
  <c r="K80" i="1"/>
  <c r="J80" i="1"/>
  <c r="I80" i="1"/>
  <c r="C80" i="1"/>
  <c r="H19" i="1"/>
  <c r="M19" i="1"/>
  <c r="K19" i="1"/>
  <c r="L19" i="1"/>
  <c r="C19" i="1"/>
  <c r="J19" i="1"/>
  <c r="I19" i="1"/>
</calcChain>
</file>

<file path=xl/sharedStrings.xml><?xml version="1.0" encoding="utf-8"?>
<sst xmlns="http://schemas.openxmlformats.org/spreadsheetml/2006/main" count="417" uniqueCount="229">
  <si>
    <t>RELAÇÃO MENSAL DOS MEMBROS DA DIRETORIA E DAS CHEFIAS DE SEU ORGANOGRAMA COM AS RESPECTIVAS REMUNERAÇÕES</t>
  </si>
  <si>
    <t>DEMONSTRATIVO DE VENCIMENTOS - CELETISTAS (UNIDADE)</t>
  </si>
  <si>
    <t>Unidade</t>
  </si>
  <si>
    <t>Nome do Colaborador</t>
  </si>
  <si>
    <t>Cargo</t>
  </si>
  <si>
    <t>Vínculo</t>
  </si>
  <si>
    <t>Telefone</t>
  </si>
  <si>
    <t>E-mail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</si>
  <si>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</si>
  <si>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</si>
  <si>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</si>
  <si>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</si>
  <si>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</si>
  <si>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</si>
  <si>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</si>
  <si>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Associação de Gestão, Inovação e Resultados em Saúde - AGIR</t>
  </si>
  <si>
    <t>Nota: A remuneração dos Superintendentes da AGIR, única e não cumulativa, se dá como contraprestação pelo gerenciamento de todas as unidades de saúde administradas pela AGIR.</t>
  </si>
  <si>
    <t xml:space="preserve">Total </t>
  </si>
  <si>
    <t>-</t>
  </si>
  <si>
    <t>Total</t>
  </si>
  <si>
    <t xml:space="preserve">UNIDADE: Policlínica Estadual Brasil Bruno de Bastos Neto Região Rio Vermelho - Goiás </t>
  </si>
  <si>
    <t xml:space="preserve">UNIDADE: Policlínica Estadual Brasil Bruno de Bastos Neto Região Rio Vermelho - Goiás- Policlínica </t>
  </si>
  <si>
    <t>ERIANY LEANDRA BORGES DE QUEIROZ SOLORZANO</t>
  </si>
  <si>
    <t>GERENTE DE GESTAO INTEGRADA</t>
  </si>
  <si>
    <t>CLT</t>
  </si>
  <si>
    <t>(62) 31425106</t>
  </si>
  <si>
    <t>ISABELLA CRISTINA BATISTA CAMARGO</t>
  </si>
  <si>
    <t>GERENTE ASSISTENCIAL</t>
  </si>
  <si>
    <t>LIZA KAROLINE FLORES FIGUEIREDO</t>
  </si>
  <si>
    <t>DIRETOR (A) GERAL</t>
  </si>
  <si>
    <t>PEDRO VINICIUS LEITE DE SOUSA</t>
  </si>
  <si>
    <t>DIRETOR (A) TECNICO (A) ASSISTENCIAL</t>
  </si>
  <si>
    <t>CLAUDEMIRO EUZEBIO DOURADO</t>
  </si>
  <si>
    <t>SUPERINTENDENTE DE CONTROLE INTERNO</t>
  </si>
  <si>
    <t>(62) 3995-5406</t>
  </si>
  <si>
    <t>claudemiro@agirsaude.org.br</t>
  </si>
  <si>
    <t>DANTE GARCIA DE PAULA</t>
  </si>
  <si>
    <t>SUPERINTENDENTE DE GESTÃO E PLANEJAMENTO</t>
  </si>
  <si>
    <t>garciadante@agirsaude.org.br</t>
  </si>
  <si>
    <t>LUCAS PAULA DA SILVA</t>
  </si>
  <si>
    <t>SUPERINTENDENTE EXECUTIVO (A)</t>
  </si>
  <si>
    <t>lucas.silva@agirsaude.org.br</t>
  </si>
  <si>
    <t>SERGIO DAHER</t>
  </si>
  <si>
    <t>SUPERINTENDENTE DE RELAÇÕES INSTITUCIONAIS</t>
  </si>
  <si>
    <t>sergiodaher@agirsaude.org.br</t>
  </si>
  <si>
    <t>CARLOS EDUARDO GOMES DA SILVA</t>
  </si>
  <si>
    <t>ASSESSOR (A) EXECUTIVO (A)</t>
  </si>
  <si>
    <t>(62) 3995-5400</t>
  </si>
  <si>
    <t>carlos@agirsaude.org.br</t>
  </si>
  <si>
    <t>ANA KAROLINA OLIVEIRA BARROS</t>
  </si>
  <si>
    <t>DIRETOR (A) CORPORATIVO (A) DE RECURSOS HUMANOS</t>
  </si>
  <si>
    <t>(62) 3995-5415</t>
  </si>
  <si>
    <t>ana.karolina@agirsaude.org.br</t>
  </si>
  <si>
    <t>JOSE ANTONIO FERREIRA CIRINO</t>
  </si>
  <si>
    <t>DIRETOR (A) DE ENSINO E DESENVOLVIMENTO</t>
  </si>
  <si>
    <t>(62) 3995-5420</t>
  </si>
  <si>
    <t>antonio.cirino@agirsaude.org.br</t>
  </si>
  <si>
    <t>PAULO CESAR ALVES PEREIRA</t>
  </si>
  <si>
    <t>DIRETOR (A) CORPORATIVO (A) DE CONTABILIDADE E FINANCAS</t>
  </si>
  <si>
    <t>paulo.cesar@agirsaude.org.br</t>
  </si>
  <si>
    <t>VITOR MARQUEZ PEIXOTO</t>
  </si>
  <si>
    <t>DIRETOR (A) CORPORATIVO (A) DE OPERACOES E LOGISTICA</t>
  </si>
  <si>
    <t>(62) 3995-5404</t>
  </si>
  <si>
    <t>vitor.peixoto@agirsaude.org.br</t>
  </si>
  <si>
    <t>ANA PAULA RODRIGUES FREITAS</t>
  </si>
  <si>
    <t>GERENTE CORPORATIVO (A) DE CONTRATOS</t>
  </si>
  <si>
    <t>ana.freitas@agirsaude.org.br</t>
  </si>
  <si>
    <t>ARTHUR ROBERTO BANKS PIRES</t>
  </si>
  <si>
    <t>GERENTE CORPORATIVO (A) DE INFRAESTRUTURA</t>
  </si>
  <si>
    <t>arthur.pires@agirsaude.org.br</t>
  </si>
  <si>
    <t>DANIEL PAIVA DE OLIVEIRA</t>
  </si>
  <si>
    <t>GERENTE CORPORATIVO (A) DE OPERACOES</t>
  </si>
  <si>
    <t>daniel.paiva@agirsaude.org.br</t>
  </si>
  <si>
    <t>DANIELA CANDIDA FERNANDES</t>
  </si>
  <si>
    <t>GERENTE CORPORATIVO (A) DE PLANEJAMENTO</t>
  </si>
  <si>
    <t>(62) 3995-5470</t>
  </si>
  <si>
    <t>daniela.fernandes@agirsaude.org.br</t>
  </si>
  <si>
    <t>GERENTE CORPORATIVO (A) DE CONTABILIDADE E CUSTOS</t>
  </si>
  <si>
    <t>GABRIEL ANANIAS RODRIGUES</t>
  </si>
  <si>
    <t>GERENTE CORPORATIVO (A) DE AUDITORIA INTERNA</t>
  </si>
  <si>
    <t>(62) 3995-5402</t>
  </si>
  <si>
    <t>gabriel.ananias@agirsaude.org.br</t>
  </si>
  <si>
    <t>HELCA DE SOUSA NASCIMENTO</t>
  </si>
  <si>
    <t>GERENTE CORPORATIVO (A) DE COMPLIANCE E INTEGRIDADE</t>
  </si>
  <si>
    <t>helca.nascimento@agirsaude.org.br</t>
  </si>
  <si>
    <t>JOSE AUGUSTINHO ZAGO</t>
  </si>
  <si>
    <t>GERENTE CORPORATIVO (A) DE ADMINISTRACAO DE PESSOAL</t>
  </si>
  <si>
    <t>(62) 3995-5532</t>
  </si>
  <si>
    <t>jose.zago@agirsaude.org.br</t>
  </si>
  <si>
    <t>LARYSSA CRISTINA NUNES DE OLIVEIRA</t>
  </si>
  <si>
    <t>GERENTE CORPORATIVO (A) DE FINANCAS E ORCAMENTOS</t>
  </si>
  <si>
    <t>laryssa.cristina@agirsaude.org.br</t>
  </si>
  <si>
    <t>LILIA FERREIRA RODRIGUES</t>
  </si>
  <si>
    <t>GERENTE CORPORATIVO (A) ASSISTENCIAL</t>
  </si>
  <si>
    <t>lilia.ferreira@agirsaude.org.br</t>
  </si>
  <si>
    <t>RAYANNE PEREIRA DE SOUSA</t>
  </si>
  <si>
    <t>GERENTE CORPORATIVO (A) DE RECURSOS HUMANOS</t>
  </si>
  <si>
    <t>rayanne.pereira@agirsaude.org.br</t>
  </si>
  <si>
    <t>RENATO BALERA</t>
  </si>
  <si>
    <t>GERENTE CORPORATIVO (A) DE SUPRIMENTOS</t>
  </si>
  <si>
    <t>(62) 3995-5414</t>
  </si>
  <si>
    <t>renato.balera@agirsaude.org.br</t>
  </si>
  <si>
    <t>TATIANE PEREIRA DIONIZIO DA SILVA TANNUS</t>
  </si>
  <si>
    <t>GERENTE CORPORATIVO (A) ADMINISTRATIVO (A)</t>
  </si>
  <si>
    <t>tatiane.pereira@agirsaude.org.br</t>
  </si>
  <si>
    <t>ANNA LUIZA RUCAS LOURENCO CORDEIRO</t>
  </si>
  <si>
    <t>CHEFE DO NÚCLEO DE COMUNICAÇÃO E MARKETING</t>
  </si>
  <si>
    <t>(62) 3995-5425</t>
  </si>
  <si>
    <t>annaluiza@agirsaude.org.br</t>
  </si>
  <si>
    <t>GERALDINNY CAMARGO CALIXTRATO DE SOUZA</t>
  </si>
  <si>
    <t>CHEFE DO NÚCLEO DE CONTRATOS E ASSUNTOS JURÍDICOS</t>
  </si>
  <si>
    <t>(62) 3995-5477</t>
  </si>
  <si>
    <t>geraldinny@agirsaude.org.br</t>
  </si>
  <si>
    <t>KELVIN CANTARELLI DOS SANTOS</t>
  </si>
  <si>
    <t>CHEFE DO NUCLEO DE TECNOLOGIA DA INFORMACAO</t>
  </si>
  <si>
    <t>kelvin@agirsaude.org.br</t>
  </si>
  <si>
    <t>ALEX FABIANO DO NASCIMENTO GARCIA</t>
  </si>
  <si>
    <t>COORDENADOR (A) DE AQUISICOES</t>
  </si>
  <si>
    <t>alex.compras@agirsaude.org.br</t>
  </si>
  <si>
    <t>ANA PAULA RIBEIRO KENES</t>
  </si>
  <si>
    <t>COORDENADOR (A) DE TRANSFORMACAO DIGITAL</t>
  </si>
  <si>
    <t>ana.kenes@agirsaude.org.br</t>
  </si>
  <si>
    <t>CARLOS ROGERIO CAIXETA FERNANDES</t>
  </si>
  <si>
    <t>COORDENADOR (A) DE TECNOLOGIA E INFORMACAO</t>
  </si>
  <si>
    <t>carlos.fernandes@agirsaude.org.br</t>
  </si>
  <si>
    <t>DANIELLE MARIA SILVA RIBEIRO</t>
  </si>
  <si>
    <t>COORDENADOR (A) DE SAUDE MENTAL E CULTURA ORGANIZACIONAL</t>
  </si>
  <si>
    <t>danielle.maria@agirsaude.org.br</t>
  </si>
  <si>
    <t>LEANDRO JOSE CARDOSO GUIMARAES</t>
  </si>
  <si>
    <t>COORDENADOR (A) DE PARCERIA E AJUSTES</t>
  </si>
  <si>
    <t>leandro.guimaraes@agirsaude.org.br</t>
  </si>
  <si>
    <t>LORRANE NUNES DA CRUZ</t>
  </si>
  <si>
    <t>COORDENADOR (A) DE PROVIMENTO DE PESSOAL</t>
  </si>
  <si>
    <t>(62) 3995-5401</t>
  </si>
  <si>
    <t>lorrane.nunes@agirsaude.org.br</t>
  </si>
  <si>
    <t>MARIA EVELLIN RODRIGUES DOS REIS</t>
  </si>
  <si>
    <t>COORDENADOR (A) DE REMUNERACAO E DESENVOLVIMENTO DE PESSOAS</t>
  </si>
  <si>
    <t>maria.rodrigues@agirsaude.org.br</t>
  </si>
  <si>
    <t>RAUL DE LIMA CIRQUEIRA</t>
  </si>
  <si>
    <t>COORDENADOR (A) DE PROJETOS E INOVACAO</t>
  </si>
  <si>
    <t>raul.cirqueira@agirsaude.org.br</t>
  </si>
  <si>
    <t>VIVIANE NELSON DE OLIVEIRA RODRIGUES</t>
  </si>
  <si>
    <t>COORDENADOR (A) DE OUVIDORIA</t>
  </si>
  <si>
    <t>viviane.nelson@agirsaude.org.br</t>
  </si>
  <si>
    <t>LUANA CRESTANI REIS</t>
  </si>
  <si>
    <t>SECRETARIO (A) EXECUTIVO (A)</t>
  </si>
  <si>
    <t>luana.crestani@agirsaude.org.br</t>
  </si>
  <si>
    <t>AMANDA ANDRADE ALMEIDA</t>
  </si>
  <si>
    <t>SUPERVISOR (A) DE PROVIMENTO DE PESSOAL</t>
  </si>
  <si>
    <t>amanda.almeida@agirsaude.org.br</t>
  </si>
  <si>
    <t>AMANDA DOS SANTOS FERNANDES SA</t>
  </si>
  <si>
    <t>SUPERVISOR (A) ADMINISTRATIVO (A)</t>
  </si>
  <si>
    <t>amanda.fernandes@agirsaude.org.br</t>
  </si>
  <si>
    <t>ANA CAROLINA NERES MARTINS RIBEIRO</t>
  </si>
  <si>
    <t>SUPERVISOR (A) DE CONTRATOS</t>
  </si>
  <si>
    <t>ana.neres@agirsaude.org.br</t>
  </si>
  <si>
    <t>ANA CAROLINA NUNES DA COSTA</t>
  </si>
  <si>
    <t>SUPERVISOR (A) DE NUTRIECONOMIA</t>
  </si>
  <si>
    <t>ana.carolina@agirsaude.org.br</t>
  </si>
  <si>
    <t>BENEDITO SILVA GONCALVES</t>
  </si>
  <si>
    <t>SUPERVISOR (A) CONTÁBIL</t>
  </si>
  <si>
    <t>benedito.goncalves@agirsaude.org.br</t>
  </si>
  <si>
    <t>CRISTIANE SOTO MACHADO</t>
  </si>
  <si>
    <t>SUPERVISOR (A) EDUCACIONAL</t>
  </si>
  <si>
    <t>cristiane.soto@agirsaude.org.br</t>
  </si>
  <si>
    <t>DIEGO BATISTA DA SILVA E SOUZA</t>
  </si>
  <si>
    <t>SUPERVISOR (A) DE FACILITIES</t>
  </si>
  <si>
    <t>diego.souza@agirsaude.org.br</t>
  </si>
  <si>
    <t>FELIPE ALMEIDA DOS REIS OLIVEIRA</t>
  </si>
  <si>
    <t>SUPERVISOR (A) DE COMUNICACAO E MARKETING</t>
  </si>
  <si>
    <t>felipe.oliveira@agirsaude.org.br</t>
  </si>
  <si>
    <t>FERNANDA DA SILVA GOMES</t>
  </si>
  <si>
    <t>SUPERVISOR (A) DE PADRONIZAÇÃO</t>
  </si>
  <si>
    <t>(62) 3995-5484</t>
  </si>
  <si>
    <t>fernanda.silva@agirsaude.org.br</t>
  </si>
  <si>
    <t>GERSON RODRIGUES BAILONA</t>
  </si>
  <si>
    <t>SUPERVISOR (A) DE INFRAESTRUTURA</t>
  </si>
  <si>
    <t>gerson.bailona@agirsaude.org.br</t>
  </si>
  <si>
    <t>JENNIFER ALVES BARBOSA MELO</t>
  </si>
  <si>
    <t>SUPERVISOR (A) DE LOGISTICA</t>
  </si>
  <si>
    <t>jennifer.melo@agirsaude.org.br</t>
  </si>
  <si>
    <t>LAYANA MELO MUNDIM</t>
  </si>
  <si>
    <t>SUPERVISOR (A) DE ORÇAMENTO E CUSTOS</t>
  </si>
  <si>
    <t>layna.melo@agirsaude.org.br</t>
  </si>
  <si>
    <t>LUCIANO ARAUJO DE ANDRADE</t>
  </si>
  <si>
    <t>SUPERVISOR (A) DE TRANSPARENCIA E CONTAS HOSPITALARES</t>
  </si>
  <si>
    <t>luciano.andrade@agirsaude.org.br</t>
  </si>
  <si>
    <t>SUPERVISOR (A) DE FINANCAS</t>
  </si>
  <si>
    <t>MARCO ANTONIO DE OLIVEIRA</t>
  </si>
  <si>
    <t>SUPERVISOR (A) DE PLANEJAMENTO ESTRATEGICO</t>
  </si>
  <si>
    <t>marco.oliveira@agirsaude.org.br</t>
  </si>
  <si>
    <t>MAYCON VINICIUS RODRIGUES DA SILVA</t>
  </si>
  <si>
    <t>SUPERVISOR (A) DE MANUTENCAO PREDIAL</t>
  </si>
  <si>
    <t>maycon.silva@agirsaude.org.br</t>
  </si>
  <si>
    <t>NATHALIA GONCALVES VIANA</t>
  </si>
  <si>
    <t>SUPERVISOR (A) DE SEGURANCA E MEDICINA DO TRABALHO</t>
  </si>
  <si>
    <t>nathalia.viana@agirsaude.org.br</t>
  </si>
  <si>
    <t>PRISCILLA FRANCISCA SANTOS CIRQUEIRA</t>
  </si>
  <si>
    <t>priscilla.cirqueira@agirsaude.org.br</t>
  </si>
  <si>
    <t>VITORIA PINI OLIVEIRA</t>
  </si>
  <si>
    <t>SUPERVISOR (A) DE MONITORAMENTO DE PESSOAL</t>
  </si>
  <si>
    <t>vitoria.oliveira@agirsaude.org.br</t>
  </si>
  <si>
    <t>Priscila Ribeiro de Oliveira</t>
  </si>
  <si>
    <t>Analista de Recursos Humanos I</t>
  </si>
  <si>
    <t>José Augustinho Zago</t>
  </si>
  <si>
    <t>Gerente Corporativo (a) de Administração de Pessoal</t>
  </si>
  <si>
    <t>Competência: 06_2025</t>
  </si>
  <si>
    <t>DARLIANE TARRAY DA SILVA</t>
  </si>
  <si>
    <t>DIRETOR (A) ADMINISTRATIVO E FINANCEIRO</t>
  </si>
  <si>
    <t>ALVARO FRANZAO GONCALVES</t>
  </si>
  <si>
    <t>alvaro.goncalves@agirsaude.org.br</t>
  </si>
  <si>
    <t>COORDENADOR (A) DE MONITORAMENTO E CONTROLE</t>
  </si>
  <si>
    <t>ANDRESSA RAFAELLA RIBEIRO CARNEIRO</t>
  </si>
  <si>
    <t>andressa.rafaella@agirsaude.org.br</t>
  </si>
  <si>
    <t>ANTONIO VENILSON GOMES FILHO</t>
  </si>
  <si>
    <t>SUPERVISOR (A) DE GESTAO DE PROCESSOS</t>
  </si>
  <si>
    <t>antonio.filho@agirsaude.org.br</t>
  </si>
  <si>
    <t>KETHULY HONORATO DOS SANTOS MALDONADO</t>
  </si>
  <si>
    <t>SUPERVISOR (A) DE RECURSOS HUMANOS</t>
  </si>
  <si>
    <t>kethuly.maldonado@agirsaude.org.br</t>
  </si>
  <si>
    <t>SHAIANY FORTUNATO AUER</t>
  </si>
  <si>
    <t>SUPERVISOR (A) DE ASSUNTOS JURIDIOS</t>
  </si>
  <si>
    <t>shaiany@agirsaude.org.br</t>
  </si>
  <si>
    <t>Goiânia, 30 de junho de 2025.</t>
  </si>
  <si>
    <t>eriany.solorzano@plcgoias.org.br</t>
  </si>
  <si>
    <t>isabella.camargo@plcgoias.org.br</t>
  </si>
  <si>
    <t>liza.karoline@agirsaude.org.br</t>
  </si>
  <si>
    <t>pedro.sousa@plcgoias.org.br</t>
  </si>
  <si>
    <t>darliane.tarray@plcgoias.org.br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</si>
</sst>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#,###.00"/>
  </numFmts>
  <fonts count="33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b/>
      <sz val="11"/>
      <color rgb="FFFA7D00"/>
      <name val="Calibri"/>
      <family val="2"/>
      <charset val="1"/>
    </font>
    <font>
      <b/>
      <sz val="11"/>
      <color rgb="FFFFFFFF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b/>
      <sz val="11"/>
      <color rgb="FF1F497D"/>
      <name val="Calibri"/>
      <family val="2"/>
      <charset val="1"/>
    </font>
    <font>
      <sz val="11"/>
      <color rgb="FF3F3F76"/>
      <name val="Calibri"/>
      <family val="2"/>
      <charset val="1"/>
    </font>
    <font>
      <sz val="11"/>
      <color rgb="FFFA7D00"/>
      <name val="Calibri"/>
      <family val="2"/>
      <charset val="1"/>
    </font>
    <font>
      <sz val="11"/>
      <color rgb="FF9C6500"/>
      <name val="Calibri"/>
      <family val="2"/>
      <charset val="1"/>
    </font>
    <font>
      <sz val="10"/>
      <name val="Arial"/>
      <family val="2"/>
      <charset val="1"/>
    </font>
    <font>
      <b/>
      <sz val="11"/>
      <color rgb="FF3F3F3F"/>
      <name val="Calibri"/>
      <family val="2"/>
      <charset val="1"/>
    </font>
    <font>
      <b/>
      <sz val="18"/>
      <color rgb="FF1F497D"/>
      <name val="Cambria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11"/>
      <color rgb="FF9C6500"/>
      <name val="Calibri"/>
      <family val="2"/>
      <scheme val="minor"/>
    </font>
    <font>
      <sz val="8"/>
      <name val="Calibri"/>
      <family val="2"/>
      <charset val="1"/>
    </font>
    <font>
      <sz val="11"/>
      <color theme="1"/>
      <name val="Calibri"/>
      <family val="2"/>
      <charset val="1"/>
    </font>
    <font>
      <sz val="8"/>
      <color rgb="FF050505"/>
      <name val="Arial"/>
      <family val="2"/>
    </font>
    <font>
      <u/>
      <sz val="11"/>
      <color theme="10"/>
      <name val="Calibri"/>
      <family val="2"/>
      <charset val="1"/>
    </font>
    <font>
      <sz val="8"/>
      <name val="Arial"/>
      <family val="2"/>
    </font>
    <font>
      <sz val="8"/>
      <color rgb="FF050505"/>
      <name val="Segoe UI Historic"/>
      <family val="2"/>
    </font>
  </fonts>
  <fills count="38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FFC7CE"/>
        <bgColor rgb="FFFCD5B5"/>
      </patternFill>
    </fill>
    <fill>
      <patternFill patternType="solid">
        <fgColor rgb="FFF2F2F2"/>
        <bgColor rgb="FFEBF1DE"/>
      </patternFill>
    </fill>
    <fill>
      <patternFill patternType="solid">
        <fgColor rgb="FFA5A5A5"/>
        <bgColor rgb="FFB2B2B2"/>
      </patternFill>
    </fill>
    <fill>
      <patternFill patternType="solid">
        <fgColor rgb="FFC6EFCE"/>
        <bgColor rgb="FFD7E4BD"/>
      </patternFill>
    </fill>
    <fill>
      <patternFill patternType="solid">
        <fgColor rgb="FFFFCC99"/>
        <bgColor rgb="FFFAC090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FFFFFF"/>
        <bgColor rgb="FFF2F2F2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5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75">
    <xf numFmtId="0" fontId="0" fillId="0" borderId="0"/>
    <xf numFmtId="0" fontId="18" fillId="2" borderId="0" applyBorder="0" applyProtection="0"/>
    <xf numFmtId="0" fontId="18" fillId="2" borderId="0" applyBorder="0" applyProtection="0"/>
    <xf numFmtId="0" fontId="18" fillId="2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3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4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5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6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7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8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9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0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1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2" borderId="0" applyBorder="0" applyProtection="0"/>
    <xf numFmtId="0" fontId="18" fillId="13" borderId="0" applyBorder="0" applyProtection="0"/>
    <xf numFmtId="0" fontId="18" fillId="13" borderId="0" applyBorder="0" applyProtection="0"/>
    <xf numFmtId="0" fontId="18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27" borderId="1" applyProtection="0"/>
    <xf numFmtId="0" fontId="5" fillId="28" borderId="2" applyProtection="0"/>
    <xf numFmtId="0" fontId="6" fillId="0" borderId="0" applyBorder="0" applyProtection="0"/>
    <xf numFmtId="0" fontId="7" fillId="29" borderId="0" applyBorder="0" applyProtection="0"/>
    <xf numFmtId="0" fontId="8" fillId="0" borderId="3" applyProtection="0"/>
    <xf numFmtId="0" fontId="9" fillId="0" borderId="4" applyProtection="0"/>
    <xf numFmtId="0" fontId="10" fillId="0" borderId="5" applyProtection="0"/>
    <xf numFmtId="0" fontId="10" fillId="0" borderId="0" applyBorder="0" applyProtection="0"/>
    <xf numFmtId="0" fontId="11" fillId="30" borderId="1" applyProtection="0"/>
    <xf numFmtId="0" fontId="12" fillId="0" borderId="6" applyProtection="0"/>
    <xf numFmtId="0" fontId="13" fillId="31" borderId="0" applyBorder="0" applyProtection="0"/>
    <xf numFmtId="0" fontId="14" fillId="0" borderId="0"/>
    <xf numFmtId="0" fontId="18" fillId="32" borderId="7" applyProtection="0"/>
    <xf numFmtId="0" fontId="18" fillId="32" borderId="7" applyProtection="0"/>
    <xf numFmtId="0" fontId="15" fillId="27" borderId="8" applyProtection="0"/>
    <xf numFmtId="0" fontId="16" fillId="0" borderId="0" applyBorder="0" applyProtection="0"/>
    <xf numFmtId="0" fontId="17" fillId="0" borderId="0" applyBorder="0" applyProtection="0"/>
    <xf numFmtId="0" fontId="22" fillId="34" borderId="0" applyNumberFormat="0" applyBorder="0" applyAlignment="0" applyProtection="0"/>
    <xf numFmtId="0" fontId="21" fillId="35" borderId="0" applyNumberFormat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6" fillId="36" borderId="0" applyNumberFormat="0" applyBorder="0" applyAlignment="0" applyProtection="0"/>
    <xf numFmtId="0" fontId="1" fillId="37" borderId="7" applyNumberFormat="0" applyFont="0" applyAlignment="0" applyProtection="0"/>
    <xf numFmtId="0" fontId="28" fillId="0" borderId="0"/>
    <xf numFmtId="0" fontId="30" fillId="0" borderId="0" applyNumberFormat="0" applyFill="0" applyBorder="0" applyAlignment="0" applyProtection="0"/>
  </cellStyleXfs>
  <cellXfs count="52">
    <xf numFmtId="0" fontId="0" fillId="0" borderId="0" xfId="0"/>
    <xf numFmtId="0" fontId="23" fillId="33" borderId="0" xfId="0" applyFont="1" applyFill="1" applyAlignment="1">
      <alignment vertical="center"/>
    </xf>
    <xf numFmtId="0" fontId="23" fillId="33" borderId="0" xfId="0" applyFont="1" applyFill="1" applyAlignment="1">
      <alignment horizontal="center" vertical="center" wrapText="1"/>
    </xf>
    <xf numFmtId="0" fontId="23" fillId="33" borderId="0" xfId="0" applyFont="1" applyFill="1" applyAlignment="1">
      <alignment horizontal="left" vertical="center"/>
    </xf>
    <xf numFmtId="0" fontId="23" fillId="33" borderId="0" xfId="0" applyFont="1" applyFill="1" applyAlignment="1">
      <alignment horizontal="center" vertical="center"/>
    </xf>
    <xf numFmtId="4" fontId="23" fillId="33" borderId="0" xfId="0" applyNumberFormat="1" applyFont="1" applyFill="1" applyAlignment="1">
      <alignment horizontal="right" vertical="center"/>
    </xf>
    <xf numFmtId="4" fontId="23" fillId="33" borderId="0" xfId="0" applyNumberFormat="1" applyFont="1" applyFill="1" applyAlignment="1">
      <alignment horizontal="center" vertical="center"/>
    </xf>
    <xf numFmtId="4" fontId="23" fillId="33" borderId="0" xfId="0" applyNumberFormat="1" applyFont="1" applyFill="1" applyAlignment="1">
      <alignment vertical="center"/>
    </xf>
    <xf numFmtId="0" fontId="24" fillId="33" borderId="9" xfId="0" applyFont="1" applyFill="1" applyBorder="1" applyAlignment="1">
      <alignment horizontal="center" vertical="center" wrapText="1"/>
    </xf>
    <xf numFmtId="4" fontId="24" fillId="33" borderId="9" xfId="0" applyNumberFormat="1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0" xfId="0" applyFont="1"/>
    <xf numFmtId="0" fontId="23" fillId="0" borderId="9" xfId="0" applyFont="1" applyBorder="1" applyAlignment="1">
      <alignment horizontal="left" vertical="center" wrapText="1"/>
    </xf>
    <xf numFmtId="4" fontId="23" fillId="0" borderId="9" xfId="0" applyNumberFormat="1" applyFont="1" applyBorder="1" applyAlignment="1">
      <alignment horizontal="right" vertical="center" wrapText="1"/>
    </xf>
    <xf numFmtId="4" fontId="23" fillId="0" borderId="16" xfId="0" applyNumberFormat="1" applyFont="1" applyBorder="1" applyAlignment="1">
      <alignment horizontal="right"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44" fontId="24" fillId="0" borderId="9" xfId="0" applyNumberFormat="1" applyFont="1" applyBorder="1" applyAlignment="1">
      <alignment horizontal="center" vertical="center" wrapText="1"/>
    </xf>
    <xf numFmtId="44" fontId="24" fillId="0" borderId="14" xfId="0" applyNumberFormat="1" applyFont="1" applyBorder="1" applyAlignment="1">
      <alignment horizontal="center" vertical="center" wrapText="1"/>
    </xf>
    <xf numFmtId="0" fontId="23" fillId="33" borderId="9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164" fontId="23" fillId="0" borderId="9" xfId="0" applyNumberFormat="1" applyFont="1" applyBorder="1"/>
    <xf numFmtId="0" fontId="31" fillId="0" borderId="9" xfId="74" applyFont="1" applyBorder="1" applyAlignment="1">
      <alignment horizontal="center" vertical="center" wrapText="1"/>
    </xf>
    <xf numFmtId="0" fontId="23" fillId="0" borderId="9" xfId="0" applyFont="1" applyBorder="1" applyAlignment="1">
      <alignment vertical="center"/>
    </xf>
    <xf numFmtId="0" fontId="31" fillId="0" borderId="9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/>
    </xf>
    <xf numFmtId="0" fontId="24" fillId="33" borderId="0" xfId="0" applyFont="1" applyFill="1" applyAlignment="1">
      <alignment horizontal="left" vertical="center"/>
    </xf>
    <xf numFmtId="0" fontId="23" fillId="0" borderId="9" xfId="0" applyFont="1" applyBorder="1"/>
    <xf numFmtId="0" fontId="24" fillId="0" borderId="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/>
    </xf>
    <xf numFmtId="44" fontId="24" fillId="0" borderId="9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44" fontId="24" fillId="0" borderId="0" xfId="0" applyNumberFormat="1" applyFont="1" applyAlignment="1">
      <alignment horizontal="left" vertical="center"/>
    </xf>
    <xf numFmtId="0" fontId="32" fillId="0" borderId="9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25" fillId="33" borderId="17" xfId="0" applyFont="1" applyFill="1" applyBorder="1" applyAlignment="1">
      <alignment horizontal="center" vertical="center"/>
    </xf>
    <xf numFmtId="0" fontId="25" fillId="33" borderId="15" xfId="0" applyFont="1" applyFill="1" applyBorder="1" applyAlignment="1">
      <alignment horizontal="center" vertical="center"/>
    </xf>
    <xf numFmtId="0" fontId="25" fillId="33" borderId="18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center" vertical="center"/>
    </xf>
    <xf numFmtId="0" fontId="25" fillId="33" borderId="0" xfId="0" applyFont="1" applyFill="1" applyAlignment="1">
      <alignment horizontal="center" vertical="center"/>
    </xf>
    <xf numFmtId="0" fontId="25" fillId="33" borderId="12" xfId="0" applyFont="1" applyFill="1" applyBorder="1" applyAlignment="1">
      <alignment horizontal="center" vertical="center"/>
    </xf>
    <xf numFmtId="0" fontId="25" fillId="33" borderId="13" xfId="0" applyFont="1" applyFill="1" applyBorder="1" applyAlignment="1">
      <alignment horizontal="center" vertical="center"/>
    </xf>
    <xf numFmtId="0" fontId="25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center" vertical="center" wrapText="1"/>
    </xf>
  </cellXfs>
  <cellStyles count="75">
    <cellStyle name="20% - Accent1" xfId="1" xr:uid="{00000000-0005-0000-0000-000006000000}"/>
    <cellStyle name="20% - Accent1 2" xfId="2" xr:uid="{00000000-0005-0000-0000-000007000000}"/>
    <cellStyle name="20% - Accent1_Planilha2" xfId="3" xr:uid="{00000000-0005-0000-0000-000008000000}"/>
    <cellStyle name="20% - Accent2" xfId="4" xr:uid="{00000000-0005-0000-0000-000009000000}"/>
    <cellStyle name="20% - Accent2 2" xfId="5" xr:uid="{00000000-0005-0000-0000-00000A000000}"/>
    <cellStyle name="20% - Accent2_Planilha2" xfId="6" xr:uid="{00000000-0005-0000-0000-00000B000000}"/>
    <cellStyle name="20% - Accent3" xfId="7" xr:uid="{00000000-0005-0000-0000-00000C000000}"/>
    <cellStyle name="20% - Accent3 2" xfId="8" xr:uid="{00000000-0005-0000-0000-00000D000000}"/>
    <cellStyle name="20% - Accent3_Planilha2" xfId="9" xr:uid="{00000000-0005-0000-0000-00000E000000}"/>
    <cellStyle name="20% - Accent4" xfId="10" xr:uid="{00000000-0005-0000-0000-00000F000000}"/>
    <cellStyle name="20% - Accent4 2" xfId="11" xr:uid="{00000000-0005-0000-0000-000010000000}"/>
    <cellStyle name="20% - Accent4_Planilha2" xfId="12" xr:uid="{00000000-0005-0000-0000-000011000000}"/>
    <cellStyle name="20% - Accent5" xfId="13" xr:uid="{00000000-0005-0000-0000-000012000000}"/>
    <cellStyle name="20% - Accent5 2" xfId="14" xr:uid="{00000000-0005-0000-0000-000013000000}"/>
    <cellStyle name="20% - Accent5_Planilha2" xfId="15" xr:uid="{00000000-0005-0000-0000-000014000000}"/>
    <cellStyle name="20% - Accent6" xfId="16" xr:uid="{00000000-0005-0000-0000-000015000000}"/>
    <cellStyle name="20% - Accent6 2" xfId="17" xr:uid="{00000000-0005-0000-0000-000016000000}"/>
    <cellStyle name="20% - Accent6_Planilha2" xfId="18" xr:uid="{00000000-0005-0000-0000-000017000000}"/>
    <cellStyle name="40% - Accent1" xfId="19" xr:uid="{00000000-0005-0000-0000-000018000000}"/>
    <cellStyle name="40% - Accent1 2" xfId="20" xr:uid="{00000000-0005-0000-0000-000019000000}"/>
    <cellStyle name="40% - Accent1_Planilha2" xfId="21" xr:uid="{00000000-0005-0000-0000-00001A000000}"/>
    <cellStyle name="40% - Accent2" xfId="22" xr:uid="{00000000-0005-0000-0000-00001B000000}"/>
    <cellStyle name="40% - Accent2 2" xfId="23" xr:uid="{00000000-0005-0000-0000-00001C000000}"/>
    <cellStyle name="40% - Accent2_Planilha2" xfId="24" xr:uid="{00000000-0005-0000-0000-00001D000000}"/>
    <cellStyle name="40% - Accent3" xfId="25" xr:uid="{00000000-0005-0000-0000-00001E000000}"/>
    <cellStyle name="40% - Accent3 2" xfId="26" xr:uid="{00000000-0005-0000-0000-00001F000000}"/>
    <cellStyle name="40% - Accent3_Planilha2" xfId="27" xr:uid="{00000000-0005-0000-0000-000020000000}"/>
    <cellStyle name="40% - Accent4" xfId="28" xr:uid="{00000000-0005-0000-0000-000021000000}"/>
    <cellStyle name="40% - Accent4 2" xfId="29" xr:uid="{00000000-0005-0000-0000-000022000000}"/>
    <cellStyle name="40% - Accent4_Planilha2" xfId="30" xr:uid="{00000000-0005-0000-0000-000023000000}"/>
    <cellStyle name="40% - Accent5" xfId="31" xr:uid="{00000000-0005-0000-0000-000024000000}"/>
    <cellStyle name="40% - Accent5 2" xfId="32" xr:uid="{00000000-0005-0000-0000-000025000000}"/>
    <cellStyle name="40% - Accent5_Planilha2" xfId="33" xr:uid="{00000000-0005-0000-0000-000026000000}"/>
    <cellStyle name="40% - Accent6" xfId="34" xr:uid="{00000000-0005-0000-0000-000027000000}"/>
    <cellStyle name="40% - Accent6 2" xfId="35" xr:uid="{00000000-0005-0000-0000-000028000000}"/>
    <cellStyle name="40% - Accent6_Planilha2" xfId="36" xr:uid="{00000000-0005-0000-0000-000029000000}"/>
    <cellStyle name="60% - Accent1" xfId="37" xr:uid="{00000000-0005-0000-0000-00002A000000}"/>
    <cellStyle name="60% - Accent2" xfId="38" xr:uid="{00000000-0005-0000-0000-00002B000000}"/>
    <cellStyle name="60% - Accent3" xfId="39" xr:uid="{00000000-0005-0000-0000-00002C000000}"/>
    <cellStyle name="60% - Accent4" xfId="40" xr:uid="{00000000-0005-0000-0000-00002D000000}"/>
    <cellStyle name="60% - Accent5" xfId="41" xr:uid="{00000000-0005-0000-0000-00002E000000}"/>
    <cellStyle name="60% - Accent6" xfId="42" xr:uid="{00000000-0005-0000-0000-00002F000000}"/>
    <cellStyle name="Accent1" xfId="43" xr:uid="{00000000-0005-0000-0000-000030000000}"/>
    <cellStyle name="Accent2" xfId="44" xr:uid="{00000000-0005-0000-0000-000031000000}"/>
    <cellStyle name="Accent3" xfId="45" xr:uid="{00000000-0005-0000-0000-000032000000}"/>
    <cellStyle name="Accent4" xfId="46" xr:uid="{00000000-0005-0000-0000-000033000000}"/>
    <cellStyle name="Accent5" xfId="47" xr:uid="{00000000-0005-0000-0000-000034000000}"/>
    <cellStyle name="Accent6" xfId="48" xr:uid="{00000000-0005-0000-0000-000035000000}"/>
    <cellStyle name="Bad" xfId="67" xr:uid="{F9D00101-CB30-4CF3-AE42-EE6DDF91C8FE}"/>
    <cellStyle name="Bad 1" xfId="49" xr:uid="{00000000-0005-0000-0000-000036000000}"/>
    <cellStyle name="Calculation" xfId="50" xr:uid="{00000000-0005-0000-0000-000037000000}"/>
    <cellStyle name="Check Cell" xfId="51" xr:uid="{00000000-0005-0000-0000-000038000000}"/>
    <cellStyle name="Explanatory Text" xfId="52" xr:uid="{00000000-0005-0000-0000-000039000000}"/>
    <cellStyle name="Good" xfId="68" xr:uid="{002817F7-8454-4168-B6D4-A737C9F5B37E}"/>
    <cellStyle name="Good 2" xfId="53" xr:uid="{00000000-0005-0000-0000-00003A000000}"/>
    <cellStyle name="Heading 1" xfId="69" xr:uid="{9D9D151F-1CB8-4630-9CE6-D1E00AE6C3E8}"/>
    <cellStyle name="Heading 1 3" xfId="54" xr:uid="{00000000-0005-0000-0000-00003B000000}"/>
    <cellStyle name="Heading 2" xfId="70" xr:uid="{E94614C7-7F2D-4080-8351-F4D9F6B2731C}"/>
    <cellStyle name="Heading 2 4" xfId="55" xr:uid="{00000000-0005-0000-0000-00003C000000}"/>
    <cellStyle name="Heading 3" xfId="56" xr:uid="{00000000-0005-0000-0000-00003D000000}"/>
    <cellStyle name="Heading 4" xfId="57" xr:uid="{00000000-0005-0000-0000-00003E000000}"/>
    <cellStyle name="Hiperlink" xfId="74" builtinId="8"/>
    <cellStyle name="Input" xfId="58" xr:uid="{00000000-0005-0000-0000-00003F000000}"/>
    <cellStyle name="Linked Cell" xfId="59" xr:uid="{00000000-0005-0000-0000-000040000000}"/>
    <cellStyle name="Neutral" xfId="71" xr:uid="{2446C8EE-3100-44F7-98C4-B7BFD9E81028}"/>
    <cellStyle name="Neutral 5" xfId="60" xr:uid="{00000000-0005-0000-0000-000041000000}"/>
    <cellStyle name="Normal" xfId="0" builtinId="0"/>
    <cellStyle name="Normal 2" xfId="61" xr:uid="{00000000-0005-0000-0000-000042000000}"/>
    <cellStyle name="Normal 3" xfId="73" xr:uid="{D57780E9-7A9A-4D18-B70B-6153B9AB1A19}"/>
    <cellStyle name="Note" xfId="72" xr:uid="{AFAF4355-6291-412F-BC6F-DD9CAEF02E8F}"/>
    <cellStyle name="Note 2" xfId="62" xr:uid="{00000000-0005-0000-0000-000043000000}"/>
    <cellStyle name="Note 6" xfId="63" xr:uid="{00000000-0005-0000-0000-000044000000}"/>
    <cellStyle name="Output" xfId="64" xr:uid="{00000000-0005-0000-0000-000045000000}"/>
    <cellStyle name="Title" xfId="65" xr:uid="{00000000-0005-0000-0000-000046000000}"/>
    <cellStyle name="Warning Text" xfId="66" xr:uid="{00000000-0005-0000-0000-00004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0563C1"/>
      <rgbColor rgb="FFB9CDE5"/>
      <rgbColor rgb="FF000080"/>
      <rgbColor rgb="FFF2F2F2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1415503</xdr:colOff>
      <xdr:row>1</xdr:row>
      <xdr:rowOff>6351</xdr:rowOff>
    </xdr:from>
    <xdr:to>
      <xdr:col>7</xdr:col>
      <xdr:colOff>806997</xdr:colOff>
      <xdr:row>8</xdr:row>
      <xdr:rowOff>68866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0062ACC-AF72-793E-7BBE-EE72F588AA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333" b="21381"/>
        <a:stretch>
          <a:fillRect/>
        </a:stretch>
      </xdr:blipFill>
      <xdr:spPr>
        <a:xfrm>
          <a:off x="6440762" y="126782"/>
          <a:ext cx="7047514" cy="1376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lo.cesar@agirsaude.org.br" TargetMode="External"/><Relationship Id="rId13" Type="http://schemas.openxmlformats.org/officeDocument/2006/relationships/hyperlink" Target="mailto:gabriel.ananias@agirsaude.org.br" TargetMode="External"/><Relationship Id="rId18" Type="http://schemas.openxmlformats.org/officeDocument/2006/relationships/hyperlink" Target="mailto:diego.souza@agirsaude.org.br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raul.cirqueira@agirsaude.org.br" TargetMode="External"/><Relationship Id="rId21" Type="http://schemas.openxmlformats.org/officeDocument/2006/relationships/hyperlink" Target="mailto:maycon.silva@agirsaude.org.br" TargetMode="External"/><Relationship Id="rId7" Type="http://schemas.openxmlformats.org/officeDocument/2006/relationships/hyperlink" Target="mailto:gerson.bailona@agirsaude.org.br" TargetMode="External"/><Relationship Id="rId12" Type="http://schemas.openxmlformats.org/officeDocument/2006/relationships/hyperlink" Target="mailto:rayanne.pereira@agirsaude.org.br" TargetMode="External"/><Relationship Id="rId17" Type="http://schemas.openxmlformats.org/officeDocument/2006/relationships/hyperlink" Target="mailto:viviane.nelson@agirsaude.org.br" TargetMode="External"/><Relationship Id="rId25" Type="http://schemas.openxmlformats.org/officeDocument/2006/relationships/hyperlink" Target="mailto:antonio.filho@agirsaude.org.br" TargetMode="External"/><Relationship Id="rId2" Type="http://schemas.openxmlformats.org/officeDocument/2006/relationships/hyperlink" Target="mailto:tatiane.pereira@agirsaude.org.br" TargetMode="External"/><Relationship Id="rId16" Type="http://schemas.openxmlformats.org/officeDocument/2006/relationships/hyperlink" Target="mailto:danielle.maria@agirsaude.org.br" TargetMode="External"/><Relationship Id="rId20" Type="http://schemas.openxmlformats.org/officeDocument/2006/relationships/hyperlink" Target="mailto:vitoria.oliveira@agirsaude.org.br" TargetMode="External"/><Relationship Id="rId1" Type="http://schemas.openxmlformats.org/officeDocument/2006/relationships/hyperlink" Target="mailto:leandro.guimaraes@agirsaude.org.br" TargetMode="External"/><Relationship Id="rId6" Type="http://schemas.openxmlformats.org/officeDocument/2006/relationships/hyperlink" Target="mailto:jennifer.melo@agirsaude.org.br" TargetMode="External"/><Relationship Id="rId11" Type="http://schemas.openxmlformats.org/officeDocument/2006/relationships/hyperlink" Target="mailto:marco.oliveira@agirsaude.org.br" TargetMode="External"/><Relationship Id="rId24" Type="http://schemas.openxmlformats.org/officeDocument/2006/relationships/hyperlink" Target="mailto:andressa.rafaella@agirsaude.org.br" TargetMode="External"/><Relationship Id="rId5" Type="http://schemas.openxmlformats.org/officeDocument/2006/relationships/hyperlink" Target="mailto:ana.neres@agirsaude.org.br" TargetMode="External"/><Relationship Id="rId15" Type="http://schemas.openxmlformats.org/officeDocument/2006/relationships/hyperlink" Target="mailto:ana.kenes@agirsaude.org.br" TargetMode="External"/><Relationship Id="rId23" Type="http://schemas.openxmlformats.org/officeDocument/2006/relationships/hyperlink" Target="mailto:priscilla.cirqueira@agirsaude.org.br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mailto:ana.carolina@agirsaude.org.br" TargetMode="External"/><Relationship Id="rId19" Type="http://schemas.openxmlformats.org/officeDocument/2006/relationships/hyperlink" Target="mailto:nathalia.viana@agirsaude.org.br" TargetMode="External"/><Relationship Id="rId4" Type="http://schemas.openxmlformats.org/officeDocument/2006/relationships/hyperlink" Target="mailto:amanda.almeida@agirsaude.org.br" TargetMode="External"/><Relationship Id="rId9" Type="http://schemas.openxmlformats.org/officeDocument/2006/relationships/hyperlink" Target="mailto:ana.freitas@agirsaude.org.br" TargetMode="External"/><Relationship Id="rId14" Type="http://schemas.openxmlformats.org/officeDocument/2006/relationships/hyperlink" Target="mailto:laryssa.cristina@agirsaude.org.br" TargetMode="External"/><Relationship Id="rId22" Type="http://schemas.openxmlformats.org/officeDocument/2006/relationships/hyperlink" Target="mailto:alvaro.goncalves@agirsaude.org.br" TargetMode="External"/><Relationship Id="rId27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AMF90"/>
  <sheetViews>
    <sheetView showGridLines="0" tabSelected="1" topLeftCell="A10" zoomScale="87" zoomScaleNormal="87" workbookViewId="0">
      <selection activeCell="F15" sqref="F15"/>
    </sheetView>
  </sheetViews>
  <sheetFormatPr defaultColWidth="19.1796875" defaultRowHeight="10" x14ac:dyDescent="0.2"/>
  <cols>
    <col min="1" max="1" width="1.26953125" style="1" customWidth="1"/>
    <col min="2" max="2" width="44.26953125" style="2" bestFit="1" customWidth="1"/>
    <col min="3" max="3" width="40.1796875" style="1" bestFit="1" customWidth="1"/>
    <col min="4" max="4" width="57.36328125" style="3" bestFit="1" customWidth="1"/>
    <col min="5" max="5" width="12.54296875" style="4" bestFit="1" customWidth="1"/>
    <col min="6" max="6" width="13.6328125" style="4" bestFit="1" customWidth="1"/>
    <col min="7" max="7" width="26" style="4" bestFit="1" customWidth="1"/>
    <col min="8" max="8" width="25.08984375" style="5" bestFit="1" customWidth="1"/>
    <col min="9" max="9" width="19.90625" style="6" bestFit="1" customWidth="1"/>
    <col min="10" max="10" width="17.26953125" style="6" bestFit="1" customWidth="1"/>
    <col min="11" max="11" width="15.54296875" style="6" bestFit="1" customWidth="1"/>
    <col min="12" max="12" width="16.08984375" style="6" bestFit="1" customWidth="1"/>
    <col min="13" max="13" width="17.90625" style="6" bestFit="1" customWidth="1"/>
    <col min="14" max="1020" width="19.1796875" style="1"/>
    <col min="1021" max="16384" width="19.1796875" style="11"/>
  </cols>
  <sheetData>
    <row r="4" spans="1:13" ht="29.25" customHeight="1" x14ac:dyDescent="0.2"/>
    <row r="6" spans="1:13" ht="14.5" x14ac:dyDescent="0.35">
      <c r="D6"/>
    </row>
    <row r="8" spans="1:13" ht="21.75" customHeight="1" x14ac:dyDescent="0.2"/>
    <row r="9" spans="1:13" ht="39.75" customHeight="1" x14ac:dyDescent="0.2">
      <c r="B9" s="45" t="s">
        <v>0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 s="7" customFormat="1" ht="39.75" customHeight="1" x14ac:dyDescent="0.35">
      <c r="A10" s="1"/>
      <c r="B10" s="46" t="s">
        <v>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</row>
    <row r="11" spans="1:13" s="7" customFormat="1" ht="11.15" customHeight="1" x14ac:dyDescent="0.35">
      <c r="A11" s="1"/>
      <c r="B11" s="50" t="s">
        <v>206</v>
      </c>
      <c r="C11" s="50"/>
      <c r="D11" s="3"/>
      <c r="E11" s="4"/>
      <c r="F11" s="4"/>
      <c r="G11" s="4"/>
      <c r="H11" s="5"/>
      <c r="I11" s="6"/>
      <c r="J11" s="6"/>
      <c r="K11" s="6"/>
      <c r="L11" s="6"/>
      <c r="M11" s="6"/>
    </row>
    <row r="12" spans="1:13" s="7" customFormat="1" ht="29.25" customHeight="1" x14ac:dyDescent="0.35">
      <c r="A12" s="1"/>
      <c r="B12" s="47" t="s">
        <v>20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9"/>
    </row>
    <row r="13" spans="1:13" s="7" customFormat="1" ht="54" customHeight="1" x14ac:dyDescent="0.35">
      <c r="A13" s="1"/>
      <c r="B13" s="8" t="s">
        <v>2</v>
      </c>
      <c r="C13" s="8" t="s">
        <v>3</v>
      </c>
      <c r="D13" s="8" t="s">
        <v>4</v>
      </c>
      <c r="E13" s="8" t="s">
        <v>5</v>
      </c>
      <c r="F13" s="8" t="s">
        <v>6</v>
      </c>
      <c r="G13" s="8" t="s">
        <v>7</v>
      </c>
      <c r="H13" s="9" t="s">
        <v>8</v>
      </c>
      <c r="I13" s="9" t="s">
        <v>9</v>
      </c>
      <c r="J13" s="9" t="s">
        <v>10</v>
      </c>
      <c r="K13" s="9" t="s">
        <v>11</v>
      </c>
      <c r="L13" s="9" t="s">
        <v>12</v>
      </c>
      <c r="M13" s="9" t="s">
        <v>13</v>
      </c>
    </row>
    <row r="14" spans="1:13" s="7" customFormat="1" ht="54" customHeight="1" x14ac:dyDescent="0.2">
      <c r="A14" s="1"/>
      <c r="B14" s="23" t="s">
        <v>21</v>
      </c>
      <c r="C14" s="32" t="s">
        <v>207</v>
      </c>
      <c r="D14" s="32" t="s">
        <v>208</v>
      </c>
      <c r="E14" s="10" t="s">
        <v>24</v>
      </c>
      <c r="F14" s="24" t="s">
        <v>25</v>
      </c>
      <c r="G14" s="51" t="s">
        <v>228</v>
      </c>
      <c r="H14" s="25">
        <v>18389.48</v>
      </c>
      <c r="I14" s="9"/>
      <c r="J14" s="9"/>
      <c r="K14" s="25">
        <v>7814.79</v>
      </c>
      <c r="L14" s="25">
        <v>5367.29</v>
      </c>
      <c r="M14" s="25">
        <v>13022.19</v>
      </c>
    </row>
    <row r="15" spans="1:13" s="7" customFormat="1" ht="42" customHeight="1" x14ac:dyDescent="0.2">
      <c r="A15" s="1"/>
      <c r="B15" s="23" t="s">
        <v>21</v>
      </c>
      <c r="C15" s="32" t="s">
        <v>22</v>
      </c>
      <c r="D15" s="32" t="s">
        <v>23</v>
      </c>
      <c r="E15" s="10" t="s">
        <v>24</v>
      </c>
      <c r="F15" s="24" t="s">
        <v>25</v>
      </c>
      <c r="G15" s="39" t="s">
        <v>224</v>
      </c>
      <c r="H15" s="25">
        <v>8976.83</v>
      </c>
      <c r="I15" s="9"/>
      <c r="J15" s="9"/>
      <c r="K15" s="25">
        <v>5206.1499999999996</v>
      </c>
      <c r="L15" s="25">
        <v>2604.9</v>
      </c>
      <c r="M15" s="25">
        <v>6371.93</v>
      </c>
    </row>
    <row r="16" spans="1:13" s="7" customFormat="1" ht="42" customHeight="1" x14ac:dyDescent="0.2">
      <c r="A16" s="1"/>
      <c r="B16" s="23" t="s">
        <v>21</v>
      </c>
      <c r="C16" s="32" t="s">
        <v>26</v>
      </c>
      <c r="D16" s="32" t="s">
        <v>27</v>
      </c>
      <c r="E16" s="10" t="s">
        <v>24</v>
      </c>
      <c r="F16" s="24" t="s">
        <v>25</v>
      </c>
      <c r="G16" s="40" t="s">
        <v>225</v>
      </c>
      <c r="H16" s="25">
        <v>8890.06</v>
      </c>
      <c r="I16" s="9"/>
      <c r="J16" s="9"/>
      <c r="K16" s="25">
        <v>5206.1499999999996</v>
      </c>
      <c r="L16" s="25">
        <v>2225.96</v>
      </c>
      <c r="M16" s="25">
        <v>6664.1</v>
      </c>
    </row>
    <row r="17" spans="1:13" s="7" customFormat="1" ht="42" customHeight="1" x14ac:dyDescent="0.2">
      <c r="A17" s="1"/>
      <c r="B17" s="23" t="s">
        <v>21</v>
      </c>
      <c r="C17" s="32" t="s">
        <v>28</v>
      </c>
      <c r="D17" s="32" t="s">
        <v>29</v>
      </c>
      <c r="E17" s="10" t="s">
        <v>24</v>
      </c>
      <c r="F17" s="24" t="s">
        <v>25</v>
      </c>
      <c r="G17" s="51" t="s">
        <v>226</v>
      </c>
      <c r="H17" s="25">
        <v>26934.54</v>
      </c>
      <c r="I17" s="9"/>
      <c r="J17" s="9"/>
      <c r="K17" s="25">
        <v>10412.31</v>
      </c>
      <c r="L17" s="25">
        <v>7188.19</v>
      </c>
      <c r="M17" s="25">
        <v>19746.349999999999</v>
      </c>
    </row>
    <row r="18" spans="1:13" s="7" customFormat="1" ht="42" customHeight="1" x14ac:dyDescent="0.2">
      <c r="A18" s="1"/>
      <c r="B18" s="10" t="s">
        <v>21</v>
      </c>
      <c r="C18" s="32" t="s">
        <v>30</v>
      </c>
      <c r="D18" s="32" t="s">
        <v>31</v>
      </c>
      <c r="E18" s="10" t="s">
        <v>24</v>
      </c>
      <c r="F18" s="24" t="s">
        <v>25</v>
      </c>
      <c r="G18" s="51" t="s">
        <v>227</v>
      </c>
      <c r="H18" s="25">
        <v>20167.89</v>
      </c>
      <c r="I18" s="13"/>
      <c r="J18" s="13"/>
      <c r="K18" s="25">
        <v>10625.8</v>
      </c>
      <c r="L18" s="25">
        <v>4470.45</v>
      </c>
      <c r="M18" s="25">
        <v>15697.44</v>
      </c>
    </row>
    <row r="19" spans="1:13" s="7" customFormat="1" ht="42" customHeight="1" x14ac:dyDescent="0.35">
      <c r="A19" s="1"/>
      <c r="B19" s="19" t="s">
        <v>17</v>
      </c>
      <c r="C19" s="20">
        <f>COUNTA(C14:C18)</f>
        <v>5</v>
      </c>
      <c r="D19" s="20" t="s">
        <v>18</v>
      </c>
      <c r="E19" s="20" t="s">
        <v>18</v>
      </c>
      <c r="F19" s="20" t="s">
        <v>18</v>
      </c>
      <c r="G19" s="20" t="s">
        <v>18</v>
      </c>
      <c r="H19" s="21">
        <f>SUM(H14:H18)</f>
        <v>83358.799999999988</v>
      </c>
      <c r="I19" s="22">
        <f t="shared" ref="I19:J19" si="0">SUM(I18:I18)</f>
        <v>0</v>
      </c>
      <c r="J19" s="21">
        <f t="shared" si="0"/>
        <v>0</v>
      </c>
      <c r="K19" s="21">
        <f>SUM(K14:K18)</f>
        <v>39265.199999999997</v>
      </c>
      <c r="L19" s="22">
        <f>SUM(L14:L18)</f>
        <v>21856.79</v>
      </c>
      <c r="M19" s="21">
        <f>SUM(M14:M18)</f>
        <v>61502.01</v>
      </c>
    </row>
    <row r="20" spans="1:13" s="7" customFormat="1" ht="15" customHeight="1" x14ac:dyDescent="0.35">
      <c r="A20" s="1"/>
      <c r="B20" s="18"/>
      <c r="C20" s="16"/>
      <c r="D20" s="16"/>
      <c r="E20" s="15"/>
      <c r="F20" s="15"/>
      <c r="G20" s="15"/>
      <c r="H20" s="17"/>
      <c r="I20" s="17"/>
      <c r="J20" s="17"/>
      <c r="K20" s="17"/>
      <c r="L20" s="17"/>
      <c r="M20" s="14"/>
    </row>
    <row r="21" spans="1:13" s="7" customFormat="1" ht="24.5" customHeight="1" x14ac:dyDescent="0.35">
      <c r="A21" s="1"/>
      <c r="B21" s="42" t="s">
        <v>14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4"/>
    </row>
    <row r="22" spans="1:13" s="7" customFormat="1" ht="21" x14ac:dyDescent="0.35">
      <c r="A22" s="1"/>
      <c r="B22" s="8" t="s">
        <v>2</v>
      </c>
      <c r="C22" s="8" t="s">
        <v>3</v>
      </c>
      <c r="D22" s="8" t="s">
        <v>4</v>
      </c>
      <c r="E22" s="8" t="s">
        <v>5</v>
      </c>
      <c r="F22" s="8" t="s">
        <v>6</v>
      </c>
      <c r="G22" s="8" t="s">
        <v>7</v>
      </c>
      <c r="H22" s="9" t="s">
        <v>8</v>
      </c>
      <c r="I22" s="9" t="s">
        <v>9</v>
      </c>
      <c r="J22" s="9" t="s">
        <v>10</v>
      </c>
      <c r="K22" s="9" t="s">
        <v>11</v>
      </c>
      <c r="L22" s="9" t="s">
        <v>12</v>
      </c>
      <c r="M22" s="9" t="s">
        <v>13</v>
      </c>
    </row>
    <row r="23" spans="1:13" s="7" customFormat="1" ht="42" customHeight="1" x14ac:dyDescent="0.2">
      <c r="A23" s="1"/>
      <c r="B23" s="10" t="s">
        <v>15</v>
      </c>
      <c r="C23" s="12" t="s">
        <v>32</v>
      </c>
      <c r="D23" s="12" t="s">
        <v>33</v>
      </c>
      <c r="E23" s="10" t="s">
        <v>24</v>
      </c>
      <c r="F23" s="10" t="s">
        <v>34</v>
      </c>
      <c r="G23" s="10" t="s">
        <v>35</v>
      </c>
      <c r="H23" s="25">
        <v>38476.22</v>
      </c>
      <c r="I23" s="25"/>
      <c r="J23" s="25"/>
      <c r="K23" s="25">
        <v>13525.59</v>
      </c>
      <c r="L23" s="25">
        <v>10307.68</v>
      </c>
      <c r="M23" s="25">
        <v>28168.54</v>
      </c>
    </row>
    <row r="24" spans="1:13" s="7" customFormat="1" ht="42" customHeight="1" x14ac:dyDescent="0.2">
      <c r="A24" s="1"/>
      <c r="B24" s="10" t="s">
        <v>15</v>
      </c>
      <c r="C24" s="12" t="s">
        <v>36</v>
      </c>
      <c r="D24" s="12" t="s">
        <v>37</v>
      </c>
      <c r="E24" s="10" t="s">
        <v>24</v>
      </c>
      <c r="F24" s="10" t="s">
        <v>34</v>
      </c>
      <c r="G24" s="10" t="s">
        <v>38</v>
      </c>
      <c r="H24" s="25">
        <v>38476.22</v>
      </c>
      <c r="I24" s="25"/>
      <c r="J24" s="25"/>
      <c r="K24" s="25">
        <v>13525.59</v>
      </c>
      <c r="L24" s="25">
        <v>11216.41</v>
      </c>
      <c r="M24" s="25">
        <v>27259.81</v>
      </c>
    </row>
    <row r="25" spans="1:13" s="7" customFormat="1" ht="42" customHeight="1" x14ac:dyDescent="0.2">
      <c r="A25" s="1"/>
      <c r="B25" s="10" t="s">
        <v>15</v>
      </c>
      <c r="C25" s="12" t="s">
        <v>39</v>
      </c>
      <c r="D25" s="12" t="s">
        <v>40</v>
      </c>
      <c r="E25" s="10" t="s">
        <v>24</v>
      </c>
      <c r="F25" s="10" t="s">
        <v>34</v>
      </c>
      <c r="G25" s="10" t="s">
        <v>41</v>
      </c>
      <c r="H25" s="25">
        <v>40582.22</v>
      </c>
      <c r="I25" s="25"/>
      <c r="J25" s="25"/>
      <c r="K25" s="25">
        <v>13525.59</v>
      </c>
      <c r="L25" s="25">
        <v>11793.37</v>
      </c>
      <c r="M25" s="25">
        <v>28788.85</v>
      </c>
    </row>
    <row r="26" spans="1:13" s="7" customFormat="1" ht="42" customHeight="1" x14ac:dyDescent="0.2">
      <c r="A26" s="1"/>
      <c r="B26" s="10" t="s">
        <v>15</v>
      </c>
      <c r="C26" s="12" t="s">
        <v>42</v>
      </c>
      <c r="D26" s="12" t="s">
        <v>43</v>
      </c>
      <c r="E26" s="10" t="s">
        <v>24</v>
      </c>
      <c r="F26" s="10" t="s">
        <v>34</v>
      </c>
      <c r="G26" s="10" t="s">
        <v>44</v>
      </c>
      <c r="H26" s="25">
        <v>41391.769999999997</v>
      </c>
      <c r="I26" s="25"/>
      <c r="J26" s="25"/>
      <c r="K26" s="25">
        <v>13282.25</v>
      </c>
      <c r="L26" s="25">
        <v>11163.93</v>
      </c>
      <c r="M26" s="25">
        <v>30227.84</v>
      </c>
    </row>
    <row r="27" spans="1:13" s="7" customFormat="1" ht="42" customHeight="1" x14ac:dyDescent="0.2">
      <c r="A27" s="1"/>
      <c r="B27" s="10" t="s">
        <v>15</v>
      </c>
      <c r="C27" s="12" t="s">
        <v>45</v>
      </c>
      <c r="D27" s="12" t="s">
        <v>46</v>
      </c>
      <c r="E27" s="10" t="s">
        <v>24</v>
      </c>
      <c r="F27" s="10" t="s">
        <v>47</v>
      </c>
      <c r="G27" s="10" t="s">
        <v>48</v>
      </c>
      <c r="H27" s="25">
        <v>27713.34</v>
      </c>
      <c r="I27" s="25"/>
      <c r="J27" s="25"/>
      <c r="K27" s="25">
        <v>11968.94</v>
      </c>
      <c r="L27" s="25">
        <v>8070.95</v>
      </c>
      <c r="M27" s="25">
        <v>19642.39</v>
      </c>
    </row>
    <row r="28" spans="1:13" ht="42" customHeight="1" x14ac:dyDescent="0.2">
      <c r="B28" s="10" t="s">
        <v>15</v>
      </c>
      <c r="C28" s="12" t="s">
        <v>49</v>
      </c>
      <c r="D28" s="12" t="s">
        <v>50</v>
      </c>
      <c r="E28" s="10" t="s">
        <v>24</v>
      </c>
      <c r="F28" s="10" t="s">
        <v>51</v>
      </c>
      <c r="G28" s="10" t="s">
        <v>52</v>
      </c>
      <c r="H28" s="25">
        <v>36220.730000000003</v>
      </c>
      <c r="I28" s="25">
        <v>12158.89</v>
      </c>
      <c r="J28" s="25"/>
      <c r="K28" s="25">
        <v>10412.31</v>
      </c>
      <c r="L28" s="25">
        <v>18582.98</v>
      </c>
      <c r="M28" s="25">
        <v>17637.75</v>
      </c>
    </row>
    <row r="29" spans="1:13" ht="42" customHeight="1" x14ac:dyDescent="0.2">
      <c r="B29" s="10" t="s">
        <v>15</v>
      </c>
      <c r="C29" s="12" t="s">
        <v>53</v>
      </c>
      <c r="D29" s="12" t="s">
        <v>54</v>
      </c>
      <c r="E29" s="10" t="s">
        <v>24</v>
      </c>
      <c r="F29" s="10" t="s">
        <v>55</v>
      </c>
      <c r="G29" s="10" t="s">
        <v>56</v>
      </c>
      <c r="H29" s="25">
        <v>30433.61</v>
      </c>
      <c r="I29" s="25">
        <v>17334.04</v>
      </c>
      <c r="J29" s="25"/>
      <c r="K29" s="25">
        <v>10412.31</v>
      </c>
      <c r="L29" s="25">
        <v>20162.59</v>
      </c>
      <c r="M29" s="25">
        <v>10271.02</v>
      </c>
    </row>
    <row r="30" spans="1:13" ht="42" customHeight="1" x14ac:dyDescent="0.2">
      <c r="B30" s="10" t="s">
        <v>15</v>
      </c>
      <c r="C30" s="12" t="s">
        <v>57</v>
      </c>
      <c r="D30" s="12" t="s">
        <v>58</v>
      </c>
      <c r="E30" s="10" t="s">
        <v>24</v>
      </c>
      <c r="F30" s="10" t="s">
        <v>47</v>
      </c>
      <c r="G30" s="26" t="s">
        <v>59</v>
      </c>
      <c r="H30" s="25">
        <v>28844.12</v>
      </c>
      <c r="I30" s="25"/>
      <c r="J30" s="25"/>
      <c r="K30" s="25">
        <v>10412.31</v>
      </c>
      <c r="L30" s="25">
        <v>7450.3</v>
      </c>
      <c r="M30" s="25">
        <v>21393.82</v>
      </c>
    </row>
    <row r="31" spans="1:13" ht="42" customHeight="1" x14ac:dyDescent="0.2">
      <c r="B31" s="10" t="s">
        <v>15</v>
      </c>
      <c r="C31" s="12" t="s">
        <v>60</v>
      </c>
      <c r="D31" s="12" t="s">
        <v>61</v>
      </c>
      <c r="E31" s="10" t="s">
        <v>24</v>
      </c>
      <c r="F31" s="10" t="s">
        <v>62</v>
      </c>
      <c r="G31" s="10" t="s">
        <v>63</v>
      </c>
      <c r="H31" s="25">
        <v>32613.55</v>
      </c>
      <c r="I31" s="25"/>
      <c r="J31" s="25"/>
      <c r="K31" s="25">
        <v>10412.31</v>
      </c>
      <c r="L31" s="25">
        <v>9658.65</v>
      </c>
      <c r="M31" s="25">
        <v>22954.9</v>
      </c>
    </row>
    <row r="32" spans="1:13" ht="42" customHeight="1" x14ac:dyDescent="0.2">
      <c r="B32" s="10" t="s">
        <v>15</v>
      </c>
      <c r="C32" s="12" t="s">
        <v>209</v>
      </c>
      <c r="D32" s="12" t="s">
        <v>77</v>
      </c>
      <c r="E32" s="10" t="s">
        <v>24</v>
      </c>
      <c r="F32" s="10" t="s">
        <v>47</v>
      </c>
      <c r="G32" s="26" t="s">
        <v>210</v>
      </c>
      <c r="H32" s="25">
        <v>9376.81</v>
      </c>
      <c r="I32" s="25"/>
      <c r="J32" s="25"/>
      <c r="K32" s="25">
        <v>7814.79</v>
      </c>
      <c r="L32" s="25">
        <v>2332.58</v>
      </c>
      <c r="M32" s="25">
        <v>7044.23</v>
      </c>
    </row>
    <row r="33" spans="2:13" ht="42" customHeight="1" x14ac:dyDescent="0.2">
      <c r="B33" s="10" t="s">
        <v>15</v>
      </c>
      <c r="C33" s="12" t="s">
        <v>64</v>
      </c>
      <c r="D33" s="12" t="s">
        <v>65</v>
      </c>
      <c r="E33" s="10" t="s">
        <v>24</v>
      </c>
      <c r="F33" s="10" t="s">
        <v>47</v>
      </c>
      <c r="G33" s="26" t="s">
        <v>66</v>
      </c>
      <c r="H33" s="25">
        <v>17263.04</v>
      </c>
      <c r="I33" s="25"/>
      <c r="J33" s="25"/>
      <c r="K33" s="25">
        <v>7814.79</v>
      </c>
      <c r="L33" s="25">
        <v>4474.0600000000004</v>
      </c>
      <c r="M33" s="25">
        <v>12788.98</v>
      </c>
    </row>
    <row r="34" spans="2:13" ht="42" customHeight="1" x14ac:dyDescent="0.2">
      <c r="B34" s="10" t="s">
        <v>15</v>
      </c>
      <c r="C34" s="12" t="s">
        <v>67</v>
      </c>
      <c r="D34" s="12" t="s">
        <v>68</v>
      </c>
      <c r="E34" s="10" t="s">
        <v>24</v>
      </c>
      <c r="F34" s="10" t="s">
        <v>47</v>
      </c>
      <c r="G34" s="10" t="s">
        <v>69</v>
      </c>
      <c r="H34" s="25">
        <v>22758.31</v>
      </c>
      <c r="I34" s="25"/>
      <c r="J34" s="25"/>
      <c r="K34" s="25">
        <v>12903</v>
      </c>
      <c r="L34" s="25">
        <v>7293.46</v>
      </c>
      <c r="M34" s="25">
        <v>15464.85</v>
      </c>
    </row>
    <row r="35" spans="2:13" ht="42" customHeight="1" x14ac:dyDescent="0.2">
      <c r="B35" s="10" t="s">
        <v>15</v>
      </c>
      <c r="C35" s="12" t="s">
        <v>70</v>
      </c>
      <c r="D35" s="12" t="s">
        <v>71</v>
      </c>
      <c r="E35" s="10" t="s">
        <v>24</v>
      </c>
      <c r="F35" s="10" t="s">
        <v>47</v>
      </c>
      <c r="G35" s="10" t="s">
        <v>72</v>
      </c>
      <c r="H35" s="25">
        <v>17419.34</v>
      </c>
      <c r="I35" s="25"/>
      <c r="J35" s="25"/>
      <c r="K35" s="25">
        <v>7814.79</v>
      </c>
      <c r="L35" s="25">
        <v>5661.65</v>
      </c>
      <c r="M35" s="25">
        <v>11757.69</v>
      </c>
    </row>
    <row r="36" spans="2:13" ht="42" customHeight="1" x14ac:dyDescent="0.2">
      <c r="B36" s="10" t="s">
        <v>15</v>
      </c>
      <c r="C36" s="12" t="s">
        <v>73</v>
      </c>
      <c r="D36" s="12" t="s">
        <v>74</v>
      </c>
      <c r="E36" s="10" t="s">
        <v>24</v>
      </c>
      <c r="F36" s="10" t="s">
        <v>75</v>
      </c>
      <c r="G36" s="10" t="s">
        <v>76</v>
      </c>
      <c r="H36" s="25">
        <v>18946.27</v>
      </c>
      <c r="I36" s="25"/>
      <c r="J36" s="25"/>
      <c r="K36" s="25">
        <v>7814.79</v>
      </c>
      <c r="L36" s="25">
        <v>6131.67</v>
      </c>
      <c r="M36" s="25">
        <v>12814.6</v>
      </c>
    </row>
    <row r="37" spans="2:13" ht="42" customHeight="1" x14ac:dyDescent="0.2">
      <c r="B37" s="10" t="s">
        <v>15</v>
      </c>
      <c r="C37" s="12" t="s">
        <v>78</v>
      </c>
      <c r="D37" s="12" t="s">
        <v>79</v>
      </c>
      <c r="E37" s="10" t="s">
        <v>24</v>
      </c>
      <c r="F37" s="10" t="s">
        <v>80</v>
      </c>
      <c r="G37" s="26" t="s">
        <v>81</v>
      </c>
      <c r="H37" s="25">
        <v>18753.599999999999</v>
      </c>
      <c r="I37" s="25"/>
      <c r="J37" s="25"/>
      <c r="K37" s="25">
        <v>7814.79</v>
      </c>
      <c r="L37" s="25">
        <v>4675.41</v>
      </c>
      <c r="M37" s="25">
        <v>14078.19</v>
      </c>
    </row>
    <row r="38" spans="2:13" ht="42" customHeight="1" x14ac:dyDescent="0.2">
      <c r="B38" s="10" t="s">
        <v>15</v>
      </c>
      <c r="C38" s="12" t="s">
        <v>82</v>
      </c>
      <c r="D38" s="12" t="s">
        <v>83</v>
      </c>
      <c r="E38" s="10" t="s">
        <v>24</v>
      </c>
      <c r="F38" s="10" t="s">
        <v>80</v>
      </c>
      <c r="G38" s="10" t="s">
        <v>84</v>
      </c>
      <c r="H38" s="25">
        <v>25498.79</v>
      </c>
      <c r="I38" s="25"/>
      <c r="J38" s="25"/>
      <c r="K38" s="25">
        <v>11500.66</v>
      </c>
      <c r="L38" s="25">
        <v>8192.8700000000008</v>
      </c>
      <c r="M38" s="25">
        <v>17305.919999999998</v>
      </c>
    </row>
    <row r="39" spans="2:13" ht="42" customHeight="1" x14ac:dyDescent="0.2">
      <c r="B39" s="10" t="s">
        <v>15</v>
      </c>
      <c r="C39" s="12" t="s">
        <v>85</v>
      </c>
      <c r="D39" s="12" t="s">
        <v>86</v>
      </c>
      <c r="E39" s="10" t="s">
        <v>24</v>
      </c>
      <c r="F39" s="10" t="s">
        <v>87</v>
      </c>
      <c r="G39" s="10" t="s">
        <v>88</v>
      </c>
      <c r="H39" s="25">
        <v>18353.34</v>
      </c>
      <c r="I39" s="25"/>
      <c r="J39" s="25"/>
      <c r="K39" s="25">
        <v>8824.32</v>
      </c>
      <c r="L39" s="25">
        <v>4798.8900000000003</v>
      </c>
      <c r="M39" s="25">
        <v>13554.45</v>
      </c>
    </row>
    <row r="40" spans="2:13" ht="42" customHeight="1" x14ac:dyDescent="0.2">
      <c r="B40" s="10" t="s">
        <v>15</v>
      </c>
      <c r="C40" s="12" t="s">
        <v>89</v>
      </c>
      <c r="D40" s="12" t="s">
        <v>90</v>
      </c>
      <c r="E40" s="10" t="s">
        <v>24</v>
      </c>
      <c r="F40" s="10" t="s">
        <v>47</v>
      </c>
      <c r="G40" s="26" t="s">
        <v>91</v>
      </c>
      <c r="H40" s="25">
        <v>17028.599999999999</v>
      </c>
      <c r="I40" s="25"/>
      <c r="J40" s="25"/>
      <c r="K40" s="25">
        <v>7814.79</v>
      </c>
      <c r="L40" s="25">
        <v>4409.59</v>
      </c>
      <c r="M40" s="25">
        <v>12619.01</v>
      </c>
    </row>
    <row r="41" spans="2:13" ht="42" customHeight="1" x14ac:dyDescent="0.2">
      <c r="B41" s="10" t="s">
        <v>15</v>
      </c>
      <c r="C41" s="12" t="s">
        <v>92</v>
      </c>
      <c r="D41" s="12" t="s">
        <v>93</v>
      </c>
      <c r="E41" s="10" t="s">
        <v>24</v>
      </c>
      <c r="F41" s="10" t="s">
        <v>47</v>
      </c>
      <c r="G41" s="10" t="s">
        <v>94</v>
      </c>
      <c r="H41" s="25">
        <v>17419.34</v>
      </c>
      <c r="I41" s="25"/>
      <c r="J41" s="25"/>
      <c r="K41" s="25">
        <v>7814.79</v>
      </c>
      <c r="L41" s="25">
        <v>4595.1899999999996</v>
      </c>
      <c r="M41" s="25">
        <v>12824.15</v>
      </c>
    </row>
    <row r="42" spans="2:13" ht="42" customHeight="1" x14ac:dyDescent="0.2">
      <c r="B42" s="10" t="s">
        <v>15</v>
      </c>
      <c r="C42" s="12" t="s">
        <v>95</v>
      </c>
      <c r="D42" s="12" t="s">
        <v>96</v>
      </c>
      <c r="E42" s="10" t="s">
        <v>24</v>
      </c>
      <c r="F42" s="10" t="s">
        <v>47</v>
      </c>
      <c r="G42" s="26" t="s">
        <v>97</v>
      </c>
      <c r="H42" s="25">
        <v>17263.04</v>
      </c>
      <c r="I42" s="25"/>
      <c r="J42" s="25"/>
      <c r="K42" s="25">
        <v>7814.79</v>
      </c>
      <c r="L42" s="25">
        <v>4863.76</v>
      </c>
      <c r="M42" s="25">
        <v>12399.28</v>
      </c>
    </row>
    <row r="43" spans="2:13" ht="42" customHeight="1" x14ac:dyDescent="0.2">
      <c r="B43" s="10" t="s">
        <v>15</v>
      </c>
      <c r="C43" s="12" t="s">
        <v>98</v>
      </c>
      <c r="D43" s="12" t="s">
        <v>99</v>
      </c>
      <c r="E43" s="10" t="s">
        <v>24</v>
      </c>
      <c r="F43" s="10" t="s">
        <v>100</v>
      </c>
      <c r="G43" s="10" t="s">
        <v>101</v>
      </c>
      <c r="H43" s="25">
        <v>17263.04</v>
      </c>
      <c r="I43" s="25"/>
      <c r="J43" s="25"/>
      <c r="K43" s="25">
        <v>7814.79</v>
      </c>
      <c r="L43" s="25">
        <v>4474.0600000000004</v>
      </c>
      <c r="M43" s="25">
        <v>12788.98</v>
      </c>
    </row>
    <row r="44" spans="2:13" ht="42" customHeight="1" x14ac:dyDescent="0.2">
      <c r="B44" s="10" t="s">
        <v>15</v>
      </c>
      <c r="C44" s="27" t="s">
        <v>102</v>
      </c>
      <c r="D44" s="27" t="s">
        <v>103</v>
      </c>
      <c r="E44" s="10" t="s">
        <v>24</v>
      </c>
      <c r="F44" s="10" t="s">
        <v>47</v>
      </c>
      <c r="G44" s="26" t="s">
        <v>104</v>
      </c>
      <c r="H44" s="25">
        <v>17028.599999999999</v>
      </c>
      <c r="I44" s="25"/>
      <c r="J44" s="25"/>
      <c r="K44" s="25">
        <v>7814.79</v>
      </c>
      <c r="L44" s="25">
        <v>4409.59</v>
      </c>
      <c r="M44" s="25">
        <v>12619.01</v>
      </c>
    </row>
    <row r="45" spans="2:13" ht="42" customHeight="1" x14ac:dyDescent="0.2">
      <c r="B45" s="10" t="s">
        <v>15</v>
      </c>
      <c r="C45" s="12" t="s">
        <v>105</v>
      </c>
      <c r="D45" s="12" t="s">
        <v>106</v>
      </c>
      <c r="E45" s="10" t="s">
        <v>24</v>
      </c>
      <c r="F45" s="10" t="s">
        <v>107</v>
      </c>
      <c r="G45" s="10" t="s">
        <v>108</v>
      </c>
      <c r="H45" s="25">
        <v>22246.27</v>
      </c>
      <c r="I45" s="25"/>
      <c r="J45" s="25"/>
      <c r="K45" s="25">
        <v>7814.79</v>
      </c>
      <c r="L45" s="25">
        <v>5898.91</v>
      </c>
      <c r="M45" s="25">
        <v>16347.36</v>
      </c>
    </row>
    <row r="46" spans="2:13" ht="42" customHeight="1" x14ac:dyDescent="0.2">
      <c r="B46" s="10" t="s">
        <v>15</v>
      </c>
      <c r="C46" s="12" t="s">
        <v>109</v>
      </c>
      <c r="D46" s="12" t="s">
        <v>110</v>
      </c>
      <c r="E46" s="10" t="s">
        <v>24</v>
      </c>
      <c r="F46" s="10" t="s">
        <v>111</v>
      </c>
      <c r="G46" s="10" t="s">
        <v>112</v>
      </c>
      <c r="H46" s="25">
        <v>26498.79</v>
      </c>
      <c r="I46" s="25"/>
      <c r="J46" s="25"/>
      <c r="K46" s="25">
        <v>11500.66</v>
      </c>
      <c r="L46" s="25">
        <v>10329.69</v>
      </c>
      <c r="M46" s="25">
        <v>16169.1</v>
      </c>
    </row>
    <row r="47" spans="2:13" ht="42" customHeight="1" x14ac:dyDescent="0.2">
      <c r="B47" s="10" t="s">
        <v>15</v>
      </c>
      <c r="C47" s="12" t="s">
        <v>113</v>
      </c>
      <c r="D47" s="12" t="s">
        <v>114</v>
      </c>
      <c r="E47" s="10" t="s">
        <v>24</v>
      </c>
      <c r="F47" s="10" t="s">
        <v>47</v>
      </c>
      <c r="G47" s="10" t="s">
        <v>115</v>
      </c>
      <c r="H47" s="25">
        <v>24468.63</v>
      </c>
      <c r="I47" s="25"/>
      <c r="J47" s="25"/>
      <c r="K47" s="25">
        <v>9833.85</v>
      </c>
      <c r="L47" s="25">
        <v>6986.68</v>
      </c>
      <c r="M47" s="25">
        <v>17481.95</v>
      </c>
    </row>
    <row r="48" spans="2:13" ht="42" customHeight="1" x14ac:dyDescent="0.2">
      <c r="B48" s="10" t="s">
        <v>15</v>
      </c>
      <c r="C48" s="12" t="s">
        <v>116</v>
      </c>
      <c r="D48" s="12" t="s">
        <v>117</v>
      </c>
      <c r="E48" s="10" t="s">
        <v>24</v>
      </c>
      <c r="F48" s="10" t="s">
        <v>47</v>
      </c>
      <c r="G48" s="10" t="s">
        <v>118</v>
      </c>
      <c r="H48" s="25">
        <v>14294.34</v>
      </c>
      <c r="I48" s="25"/>
      <c r="J48" s="25"/>
      <c r="K48" s="25">
        <v>7814.79</v>
      </c>
      <c r="L48" s="25">
        <v>3630.53</v>
      </c>
      <c r="M48" s="25">
        <v>10663.81</v>
      </c>
    </row>
    <row r="49" spans="2:13" ht="42" customHeight="1" x14ac:dyDescent="0.2">
      <c r="B49" s="10" t="s">
        <v>15</v>
      </c>
      <c r="C49" s="12" t="s">
        <v>119</v>
      </c>
      <c r="D49" s="12" t="s">
        <v>120</v>
      </c>
      <c r="E49" s="10" t="s">
        <v>24</v>
      </c>
      <c r="F49" s="10" t="s">
        <v>47</v>
      </c>
      <c r="G49" s="26" t="s">
        <v>121</v>
      </c>
      <c r="H49" s="25">
        <v>14294.34</v>
      </c>
      <c r="I49" s="25"/>
      <c r="J49" s="25"/>
      <c r="K49" s="25">
        <v>7814.79</v>
      </c>
      <c r="L49" s="25">
        <v>3657.66</v>
      </c>
      <c r="M49" s="25">
        <v>10636.68</v>
      </c>
    </row>
    <row r="50" spans="2:13" ht="42" customHeight="1" x14ac:dyDescent="0.2">
      <c r="B50" s="10" t="s">
        <v>15</v>
      </c>
      <c r="C50" s="12" t="s">
        <v>122</v>
      </c>
      <c r="D50" s="12" t="s">
        <v>123</v>
      </c>
      <c r="E50" s="10" t="s">
        <v>24</v>
      </c>
      <c r="F50" s="10" t="s">
        <v>47</v>
      </c>
      <c r="G50" s="10" t="s">
        <v>124</v>
      </c>
      <c r="H50" s="25">
        <v>19918.43</v>
      </c>
      <c r="I50" s="25">
        <v>9470.36</v>
      </c>
      <c r="J50" s="25"/>
      <c r="K50" s="25">
        <v>7814.79</v>
      </c>
      <c r="L50" s="25">
        <v>12716.47</v>
      </c>
      <c r="M50" s="25">
        <v>7201.96</v>
      </c>
    </row>
    <row r="51" spans="2:13" ht="42" customHeight="1" x14ac:dyDescent="0.2">
      <c r="B51" s="10" t="s">
        <v>15</v>
      </c>
      <c r="C51" s="12" t="s">
        <v>125</v>
      </c>
      <c r="D51" s="12" t="s">
        <v>126</v>
      </c>
      <c r="E51" s="10" t="s">
        <v>24</v>
      </c>
      <c r="F51" s="10" t="s">
        <v>47</v>
      </c>
      <c r="G51" s="26" t="s">
        <v>127</v>
      </c>
      <c r="H51" s="25">
        <v>13903.6</v>
      </c>
      <c r="I51" s="25"/>
      <c r="J51" s="25"/>
      <c r="K51" s="25">
        <v>7814.79</v>
      </c>
      <c r="L51" s="25">
        <v>3862.77</v>
      </c>
      <c r="M51" s="25">
        <v>10040.83</v>
      </c>
    </row>
    <row r="52" spans="2:13" ht="42" customHeight="1" x14ac:dyDescent="0.2">
      <c r="B52" s="10" t="s">
        <v>15</v>
      </c>
      <c r="C52" s="12" t="s">
        <v>128</v>
      </c>
      <c r="D52" s="28" t="s">
        <v>129</v>
      </c>
      <c r="E52" s="29" t="s">
        <v>24</v>
      </c>
      <c r="F52" s="29" t="s">
        <v>47</v>
      </c>
      <c r="G52" s="26" t="s">
        <v>130</v>
      </c>
      <c r="H52" s="25">
        <v>20186.169999999998</v>
      </c>
      <c r="I52" s="25">
        <v>19687.39</v>
      </c>
      <c r="J52" s="25"/>
      <c r="K52" s="25">
        <v>8824.32</v>
      </c>
      <c r="L52" s="25">
        <v>19687.39</v>
      </c>
      <c r="M52" s="25">
        <v>498.78</v>
      </c>
    </row>
    <row r="53" spans="2:13" ht="42" customHeight="1" x14ac:dyDescent="0.2">
      <c r="B53" s="10" t="s">
        <v>15</v>
      </c>
      <c r="C53" s="30" t="s">
        <v>131</v>
      </c>
      <c r="D53" s="30" t="s">
        <v>132</v>
      </c>
      <c r="E53" s="10" t="s">
        <v>24</v>
      </c>
      <c r="F53" s="10" t="s">
        <v>133</v>
      </c>
      <c r="G53" s="10" t="s">
        <v>134</v>
      </c>
      <c r="H53" s="25">
        <v>19057.88</v>
      </c>
      <c r="I53" s="25">
        <v>18586.63</v>
      </c>
      <c r="J53" s="25"/>
      <c r="K53" s="25">
        <v>7814.79</v>
      </c>
      <c r="L53" s="25">
        <v>18586.63</v>
      </c>
      <c r="M53" s="25">
        <v>471.25</v>
      </c>
    </row>
    <row r="54" spans="2:13" ht="42" customHeight="1" x14ac:dyDescent="0.2">
      <c r="B54" s="10" t="s">
        <v>15</v>
      </c>
      <c r="C54" s="12" t="s">
        <v>135</v>
      </c>
      <c r="D54" s="12" t="s">
        <v>136</v>
      </c>
      <c r="E54" s="10" t="s">
        <v>24</v>
      </c>
      <c r="F54" s="10" t="s">
        <v>47</v>
      </c>
      <c r="G54" s="10" t="s">
        <v>137</v>
      </c>
      <c r="H54" s="25">
        <v>14138.04</v>
      </c>
      <c r="I54" s="25"/>
      <c r="J54" s="25"/>
      <c r="K54" s="25">
        <v>7814.79</v>
      </c>
      <c r="L54" s="25">
        <v>4439.68</v>
      </c>
      <c r="M54" s="25">
        <v>9698.36</v>
      </c>
    </row>
    <row r="55" spans="2:13" ht="42" customHeight="1" x14ac:dyDescent="0.2">
      <c r="B55" s="10" t="s">
        <v>15</v>
      </c>
      <c r="C55" s="12" t="s">
        <v>197</v>
      </c>
      <c r="D55" s="12" t="s">
        <v>211</v>
      </c>
      <c r="E55" s="10" t="s">
        <v>24</v>
      </c>
      <c r="F55" s="10" t="s">
        <v>47</v>
      </c>
      <c r="G55" s="26" t="s">
        <v>198</v>
      </c>
      <c r="H55" s="25">
        <v>14294.34</v>
      </c>
      <c r="I55" s="25"/>
      <c r="J55" s="25"/>
      <c r="K55" s="25">
        <v>7814.79</v>
      </c>
      <c r="L55" s="25">
        <v>4006.35</v>
      </c>
      <c r="M55" s="25">
        <v>10287.99</v>
      </c>
    </row>
    <row r="56" spans="2:13" ht="42" customHeight="1" x14ac:dyDescent="0.2">
      <c r="B56" s="10" t="s">
        <v>15</v>
      </c>
      <c r="C56" s="12" t="s">
        <v>138</v>
      </c>
      <c r="D56" s="12" t="s">
        <v>139</v>
      </c>
      <c r="E56" s="10" t="s">
        <v>24</v>
      </c>
      <c r="F56" s="10" t="s">
        <v>47</v>
      </c>
      <c r="G56" s="26" t="s">
        <v>140</v>
      </c>
      <c r="H56" s="25">
        <v>14138.04</v>
      </c>
      <c r="I56" s="25"/>
      <c r="J56" s="25"/>
      <c r="K56" s="25">
        <v>7814.79</v>
      </c>
      <c r="L56" s="25">
        <v>4690.3900000000003</v>
      </c>
      <c r="M56" s="25">
        <v>9447.65</v>
      </c>
    </row>
    <row r="57" spans="2:13" ht="42" customHeight="1" x14ac:dyDescent="0.2">
      <c r="B57" s="10" t="s">
        <v>15</v>
      </c>
      <c r="C57" s="12" t="s">
        <v>141</v>
      </c>
      <c r="D57" s="12" t="s">
        <v>142</v>
      </c>
      <c r="E57" s="10" t="s">
        <v>24</v>
      </c>
      <c r="F57" s="10" t="s">
        <v>47</v>
      </c>
      <c r="G57" s="26" t="s">
        <v>143</v>
      </c>
      <c r="H57" s="25">
        <v>15053.34</v>
      </c>
      <c r="I57" s="25"/>
      <c r="J57" s="25"/>
      <c r="K57" s="25">
        <v>7814.79</v>
      </c>
      <c r="L57" s="25">
        <v>5141.95</v>
      </c>
      <c r="M57" s="25">
        <v>9911.39</v>
      </c>
    </row>
    <row r="58" spans="2:13" ht="42" customHeight="1" x14ac:dyDescent="0.2">
      <c r="B58" s="10" t="s">
        <v>15</v>
      </c>
      <c r="C58" s="12" t="s">
        <v>144</v>
      </c>
      <c r="D58" s="12" t="s">
        <v>145</v>
      </c>
      <c r="E58" s="10" t="s">
        <v>24</v>
      </c>
      <c r="F58" s="10" t="s">
        <v>47</v>
      </c>
      <c r="G58" s="26" t="s">
        <v>146</v>
      </c>
      <c r="H58" s="25">
        <v>13205.53</v>
      </c>
      <c r="I58" s="25"/>
      <c r="J58" s="25"/>
      <c r="K58" s="25">
        <v>7814.79</v>
      </c>
      <c r="L58" s="25">
        <v>3412.71</v>
      </c>
      <c r="M58" s="25">
        <v>9792.82</v>
      </c>
    </row>
    <row r="59" spans="2:13" ht="42" customHeight="1" x14ac:dyDescent="0.2">
      <c r="B59" s="10" t="s">
        <v>15</v>
      </c>
      <c r="C59" s="12" t="s">
        <v>147</v>
      </c>
      <c r="D59" s="12" t="s">
        <v>148</v>
      </c>
      <c r="E59" s="10" t="s">
        <v>24</v>
      </c>
      <c r="F59" s="10" t="s">
        <v>47</v>
      </c>
      <c r="G59" s="26" t="s">
        <v>149</v>
      </c>
      <c r="H59" s="25">
        <v>12341.35</v>
      </c>
      <c r="I59" s="25"/>
      <c r="J59" s="25"/>
      <c r="K59" s="25">
        <v>7814.79</v>
      </c>
      <c r="L59" s="25">
        <v>3120.59</v>
      </c>
      <c r="M59" s="25">
        <v>9220.76</v>
      </c>
    </row>
    <row r="60" spans="2:13" ht="42" customHeight="1" x14ac:dyDescent="0.2">
      <c r="B60" s="10" t="s">
        <v>15</v>
      </c>
      <c r="C60" s="30" t="s">
        <v>150</v>
      </c>
      <c r="D60" s="30" t="s">
        <v>151</v>
      </c>
      <c r="E60" s="10" t="s">
        <v>24</v>
      </c>
      <c r="F60" s="10" t="s">
        <v>47</v>
      </c>
      <c r="G60" s="10" t="s">
        <v>152</v>
      </c>
      <c r="H60" s="25">
        <v>12575.79</v>
      </c>
      <c r="I60" s="25"/>
      <c r="J60" s="25"/>
      <c r="K60" s="25">
        <v>7814.79</v>
      </c>
      <c r="L60" s="25">
        <v>3185.06</v>
      </c>
      <c r="M60" s="25">
        <v>9390.73</v>
      </c>
    </row>
    <row r="61" spans="2:13" ht="42" customHeight="1" x14ac:dyDescent="0.2">
      <c r="B61" s="10" t="s">
        <v>15</v>
      </c>
      <c r="C61" s="12" t="s">
        <v>153</v>
      </c>
      <c r="D61" s="12" t="s">
        <v>154</v>
      </c>
      <c r="E61" s="10" t="s">
        <v>24</v>
      </c>
      <c r="F61" s="10" t="s">
        <v>47</v>
      </c>
      <c r="G61" s="26" t="s">
        <v>155</v>
      </c>
      <c r="H61" s="25">
        <v>12341.35</v>
      </c>
      <c r="I61" s="25"/>
      <c r="J61" s="25"/>
      <c r="K61" s="25">
        <v>7814.79</v>
      </c>
      <c r="L61" s="25">
        <v>3068.45</v>
      </c>
      <c r="M61" s="25">
        <v>9272.9</v>
      </c>
    </row>
    <row r="62" spans="2:13" ht="42" customHeight="1" x14ac:dyDescent="0.2">
      <c r="B62" s="10" t="s">
        <v>15</v>
      </c>
      <c r="C62" s="12" t="s">
        <v>156</v>
      </c>
      <c r="D62" s="12" t="s">
        <v>157</v>
      </c>
      <c r="E62" s="29" t="s">
        <v>24</v>
      </c>
      <c r="F62" s="29" t="s">
        <v>47</v>
      </c>
      <c r="G62" s="26" t="s">
        <v>158</v>
      </c>
      <c r="H62" s="25">
        <v>13796.45</v>
      </c>
      <c r="I62" s="25">
        <v>5568.88</v>
      </c>
      <c r="J62" s="25"/>
      <c r="K62" s="25">
        <v>7814.79</v>
      </c>
      <c r="L62" s="25">
        <v>7081.83</v>
      </c>
      <c r="M62" s="25">
        <v>6714.62</v>
      </c>
    </row>
    <row r="63" spans="2:13" ht="42" customHeight="1" x14ac:dyDescent="0.2">
      <c r="B63" s="10" t="s">
        <v>15</v>
      </c>
      <c r="C63" s="12" t="s">
        <v>212</v>
      </c>
      <c r="D63" s="12" t="s">
        <v>187</v>
      </c>
      <c r="E63" s="29" t="s">
        <v>24</v>
      </c>
      <c r="F63" s="29" t="s">
        <v>47</v>
      </c>
      <c r="G63" s="26" t="s">
        <v>213</v>
      </c>
      <c r="H63" s="25">
        <v>12954.65</v>
      </c>
      <c r="I63" s="25"/>
      <c r="J63" s="25"/>
      <c r="K63" s="25">
        <v>8824.32</v>
      </c>
      <c r="L63" s="25">
        <v>3291.06</v>
      </c>
      <c r="M63" s="25">
        <v>9663.59</v>
      </c>
    </row>
    <row r="64" spans="2:13" ht="42" customHeight="1" x14ac:dyDescent="0.2">
      <c r="B64" s="10" t="s">
        <v>15</v>
      </c>
      <c r="C64" s="12" t="s">
        <v>214</v>
      </c>
      <c r="D64" s="12" t="s">
        <v>215</v>
      </c>
      <c r="E64" s="29" t="s">
        <v>24</v>
      </c>
      <c r="F64" s="29" t="s">
        <v>47</v>
      </c>
      <c r="G64" s="26" t="s">
        <v>216</v>
      </c>
      <c r="H64" s="25">
        <v>14703.44</v>
      </c>
      <c r="I64" s="25">
        <v>2750.19</v>
      </c>
      <c r="J64" s="25"/>
      <c r="K64" s="25">
        <v>7814.79</v>
      </c>
      <c r="L64" s="25">
        <v>2813.68</v>
      </c>
      <c r="M64" s="25">
        <v>11889.76</v>
      </c>
    </row>
    <row r="65" spans="2:13" ht="42" customHeight="1" x14ac:dyDescent="0.2">
      <c r="B65" s="10" t="s">
        <v>15</v>
      </c>
      <c r="C65" s="12" t="s">
        <v>159</v>
      </c>
      <c r="D65" s="12" t="s">
        <v>160</v>
      </c>
      <c r="E65" s="29" t="s">
        <v>24</v>
      </c>
      <c r="F65" s="29" t="s">
        <v>47</v>
      </c>
      <c r="G65" s="29" t="s">
        <v>161</v>
      </c>
      <c r="H65" s="25">
        <v>16057.26</v>
      </c>
      <c r="I65" s="25">
        <v>9135.9599999999991</v>
      </c>
      <c r="J65" s="25"/>
      <c r="K65" s="25">
        <v>8824.32</v>
      </c>
      <c r="L65" s="25">
        <v>9936.3700000000008</v>
      </c>
      <c r="M65" s="25">
        <v>6120.89</v>
      </c>
    </row>
    <row r="66" spans="2:13" ht="42" customHeight="1" x14ac:dyDescent="0.2">
      <c r="B66" s="10" t="s">
        <v>15</v>
      </c>
      <c r="C66" s="12" t="s">
        <v>162</v>
      </c>
      <c r="D66" s="12" t="s">
        <v>163</v>
      </c>
      <c r="E66" s="10" t="s">
        <v>24</v>
      </c>
      <c r="F66" s="10" t="s">
        <v>47</v>
      </c>
      <c r="G66" s="10" t="s">
        <v>164</v>
      </c>
      <c r="H66" s="25">
        <v>21362.67</v>
      </c>
      <c r="I66" s="25">
        <v>8641.31</v>
      </c>
      <c r="J66" s="25"/>
      <c r="K66" s="25">
        <v>8203.82</v>
      </c>
      <c r="L66" s="25">
        <v>12428.67</v>
      </c>
      <c r="M66" s="25">
        <v>8934</v>
      </c>
    </row>
    <row r="67" spans="2:13" ht="42" customHeight="1" x14ac:dyDescent="0.2">
      <c r="B67" s="10" t="s">
        <v>15</v>
      </c>
      <c r="C67" s="12" t="s">
        <v>165</v>
      </c>
      <c r="D67" s="12" t="s">
        <v>166</v>
      </c>
      <c r="E67" s="10" t="s">
        <v>24</v>
      </c>
      <c r="F67" s="10" t="s">
        <v>47</v>
      </c>
      <c r="G67" s="26" t="s">
        <v>167</v>
      </c>
      <c r="H67" s="25">
        <v>12341.35</v>
      </c>
      <c r="I67" s="25"/>
      <c r="J67" s="25"/>
      <c r="K67" s="25">
        <v>7814.79</v>
      </c>
      <c r="L67" s="25">
        <v>3120.59</v>
      </c>
      <c r="M67" s="25">
        <v>9220.76</v>
      </c>
    </row>
    <row r="68" spans="2:13" ht="42" customHeight="1" x14ac:dyDescent="0.2">
      <c r="B68" s="10" t="s">
        <v>15</v>
      </c>
      <c r="C68" s="30" t="s">
        <v>168</v>
      </c>
      <c r="D68" s="30" t="s">
        <v>169</v>
      </c>
      <c r="E68" s="10" t="s">
        <v>24</v>
      </c>
      <c r="F68" s="10" t="s">
        <v>47</v>
      </c>
      <c r="G68" s="10" t="s">
        <v>170</v>
      </c>
      <c r="H68" s="25">
        <v>12341.35</v>
      </c>
      <c r="I68" s="25"/>
      <c r="J68" s="25"/>
      <c r="K68" s="25">
        <v>7814.79</v>
      </c>
      <c r="L68" s="25">
        <v>3120.59</v>
      </c>
      <c r="M68" s="25">
        <v>9220.76</v>
      </c>
    </row>
    <row r="69" spans="2:13" ht="42" customHeight="1" x14ac:dyDescent="0.2">
      <c r="B69" s="10" t="s">
        <v>15</v>
      </c>
      <c r="C69" s="12" t="s">
        <v>171</v>
      </c>
      <c r="D69" s="12" t="s">
        <v>172</v>
      </c>
      <c r="E69" s="10" t="s">
        <v>24</v>
      </c>
      <c r="F69" s="10" t="s">
        <v>173</v>
      </c>
      <c r="G69" s="10" t="s">
        <v>174</v>
      </c>
      <c r="H69" s="25">
        <v>13666.09</v>
      </c>
      <c r="I69" s="25"/>
      <c r="J69" s="25"/>
      <c r="K69" s="25">
        <v>8824.32</v>
      </c>
      <c r="L69" s="25">
        <v>4982.49</v>
      </c>
      <c r="M69" s="25">
        <v>8683.6</v>
      </c>
    </row>
    <row r="70" spans="2:13" ht="42" customHeight="1" x14ac:dyDescent="0.2">
      <c r="B70" s="10" t="s">
        <v>15</v>
      </c>
      <c r="C70" s="12" t="s">
        <v>175</v>
      </c>
      <c r="D70" s="12" t="s">
        <v>176</v>
      </c>
      <c r="E70" s="10" t="s">
        <v>24</v>
      </c>
      <c r="F70" s="10" t="s">
        <v>47</v>
      </c>
      <c r="G70" s="26" t="s">
        <v>177</v>
      </c>
      <c r="H70" s="25">
        <v>18907.419999999998</v>
      </c>
      <c r="I70" s="25"/>
      <c r="J70" s="25"/>
      <c r="K70" s="25">
        <v>12903</v>
      </c>
      <c r="L70" s="25">
        <v>7303.12</v>
      </c>
      <c r="M70" s="25">
        <v>11604.3</v>
      </c>
    </row>
    <row r="71" spans="2:13" ht="42" customHeight="1" x14ac:dyDescent="0.2">
      <c r="B71" s="10" t="s">
        <v>15</v>
      </c>
      <c r="C71" s="12" t="s">
        <v>178</v>
      </c>
      <c r="D71" s="12" t="s">
        <v>179</v>
      </c>
      <c r="E71" s="10" t="s">
        <v>24</v>
      </c>
      <c r="F71" s="10" t="s">
        <v>47</v>
      </c>
      <c r="G71" s="26" t="s">
        <v>180</v>
      </c>
      <c r="H71" s="25">
        <v>12575.79</v>
      </c>
      <c r="I71" s="25"/>
      <c r="J71" s="25"/>
      <c r="K71" s="25">
        <v>7814.79</v>
      </c>
      <c r="L71" s="25">
        <v>3762.56</v>
      </c>
      <c r="M71" s="25">
        <v>8813.23</v>
      </c>
    </row>
    <row r="72" spans="2:13" ht="42" customHeight="1" x14ac:dyDescent="0.2">
      <c r="B72" s="10" t="s">
        <v>15</v>
      </c>
      <c r="C72" s="12" t="s">
        <v>217</v>
      </c>
      <c r="D72" s="12" t="s">
        <v>218</v>
      </c>
      <c r="E72" s="10" t="s">
        <v>24</v>
      </c>
      <c r="F72" s="10" t="s">
        <v>133</v>
      </c>
      <c r="G72" s="29" t="s">
        <v>219</v>
      </c>
      <c r="H72" s="25">
        <v>3291.03</v>
      </c>
      <c r="I72" s="25"/>
      <c r="J72" s="25"/>
      <c r="K72" s="25">
        <v>7814.79</v>
      </c>
      <c r="L72" s="25">
        <v>297.14</v>
      </c>
      <c r="M72" s="25">
        <v>2993.89</v>
      </c>
    </row>
    <row r="73" spans="2:13" ht="42" customHeight="1" x14ac:dyDescent="0.2">
      <c r="B73" s="10" t="s">
        <v>15</v>
      </c>
      <c r="C73" s="12" t="s">
        <v>181</v>
      </c>
      <c r="D73" s="12" t="s">
        <v>182</v>
      </c>
      <c r="E73" s="10" t="s">
        <v>24</v>
      </c>
      <c r="F73" s="10" t="s">
        <v>133</v>
      </c>
      <c r="G73" s="29" t="s">
        <v>183</v>
      </c>
      <c r="H73" s="25">
        <v>12575.79</v>
      </c>
      <c r="I73" s="25"/>
      <c r="J73" s="25"/>
      <c r="K73" s="25">
        <v>7814.79</v>
      </c>
      <c r="L73" s="25">
        <v>3185.06</v>
      </c>
      <c r="M73" s="25">
        <v>9390.73</v>
      </c>
    </row>
    <row r="74" spans="2:13" ht="42" customHeight="1" x14ac:dyDescent="0.2">
      <c r="B74" s="10" t="s">
        <v>15</v>
      </c>
      <c r="C74" s="12" t="s">
        <v>184</v>
      </c>
      <c r="D74" s="12" t="s">
        <v>185</v>
      </c>
      <c r="E74" s="10" t="s">
        <v>24</v>
      </c>
      <c r="F74" s="10" t="s">
        <v>47</v>
      </c>
      <c r="G74" s="29" t="s">
        <v>186</v>
      </c>
      <c r="H74" s="25">
        <v>12341.35</v>
      </c>
      <c r="I74" s="25"/>
      <c r="J74" s="25"/>
      <c r="K74" s="25">
        <v>7814.79</v>
      </c>
      <c r="L74" s="25">
        <v>3757.78</v>
      </c>
      <c r="M74" s="25">
        <v>8583.57</v>
      </c>
    </row>
    <row r="75" spans="2:13" ht="42" customHeight="1" x14ac:dyDescent="0.2">
      <c r="B75" s="10" t="s">
        <v>15</v>
      </c>
      <c r="C75" s="12" t="s">
        <v>188</v>
      </c>
      <c r="D75" s="12" t="s">
        <v>189</v>
      </c>
      <c r="E75" s="10" t="s">
        <v>24</v>
      </c>
      <c r="F75" s="10" t="s">
        <v>47</v>
      </c>
      <c r="G75" s="26" t="s">
        <v>190</v>
      </c>
      <c r="H75" s="25">
        <v>20059.060000000001</v>
      </c>
      <c r="I75" s="25">
        <v>8129.09</v>
      </c>
      <c r="J75" s="25"/>
      <c r="K75" s="25">
        <v>7814.79</v>
      </c>
      <c r="L75" s="25">
        <v>11108.9</v>
      </c>
      <c r="M75" s="25">
        <v>8950.16</v>
      </c>
    </row>
    <row r="76" spans="2:13" ht="42" customHeight="1" x14ac:dyDescent="0.2">
      <c r="B76" s="10" t="s">
        <v>15</v>
      </c>
      <c r="C76" s="12" t="s">
        <v>191</v>
      </c>
      <c r="D76" s="12" t="s">
        <v>192</v>
      </c>
      <c r="E76" s="10" t="s">
        <v>24</v>
      </c>
      <c r="F76" s="10" t="s">
        <v>47</v>
      </c>
      <c r="G76" s="26" t="s">
        <v>193</v>
      </c>
      <c r="H76" s="25">
        <v>10634.84</v>
      </c>
      <c r="I76" s="25"/>
      <c r="J76" s="25"/>
      <c r="K76" s="25">
        <v>6189.54</v>
      </c>
      <c r="L76" s="25">
        <v>2652.86</v>
      </c>
      <c r="M76" s="25">
        <v>7981.98</v>
      </c>
    </row>
    <row r="77" spans="2:13" ht="42" customHeight="1" x14ac:dyDescent="0.2">
      <c r="B77" s="10" t="s">
        <v>15</v>
      </c>
      <c r="C77" s="12" t="s">
        <v>194</v>
      </c>
      <c r="D77" s="12" t="s">
        <v>195</v>
      </c>
      <c r="E77" s="10" t="s">
        <v>24</v>
      </c>
      <c r="F77" s="10" t="s">
        <v>47</v>
      </c>
      <c r="G77" s="26" t="s">
        <v>196</v>
      </c>
      <c r="H77" s="25">
        <v>13666.09</v>
      </c>
      <c r="I77" s="25"/>
      <c r="J77" s="25"/>
      <c r="K77" s="25">
        <v>8824.32</v>
      </c>
      <c r="L77" s="25">
        <v>3732.84</v>
      </c>
      <c r="M77" s="25">
        <v>9933.25</v>
      </c>
    </row>
    <row r="78" spans="2:13" ht="42" customHeight="1" x14ac:dyDescent="0.2">
      <c r="B78" s="10" t="s">
        <v>15</v>
      </c>
      <c r="C78" s="12" t="s">
        <v>220</v>
      </c>
      <c r="D78" s="12" t="s">
        <v>221</v>
      </c>
      <c r="E78" s="10" t="s">
        <v>24</v>
      </c>
      <c r="F78" s="10" t="s">
        <v>47</v>
      </c>
      <c r="G78" s="26" t="s">
        <v>222</v>
      </c>
      <c r="H78" s="25">
        <v>14196.6</v>
      </c>
      <c r="I78" s="25"/>
      <c r="J78" s="25"/>
      <c r="K78" s="25">
        <v>9200.52</v>
      </c>
      <c r="L78" s="25">
        <v>3630.79</v>
      </c>
      <c r="M78" s="25">
        <v>10565.81</v>
      </c>
    </row>
    <row r="79" spans="2:13" ht="42" customHeight="1" x14ac:dyDescent="0.2">
      <c r="B79" s="10" t="s">
        <v>15</v>
      </c>
      <c r="C79" s="12" t="s">
        <v>199</v>
      </c>
      <c r="D79" s="12" t="s">
        <v>200</v>
      </c>
      <c r="E79" s="10" t="s">
        <v>24</v>
      </c>
      <c r="F79" s="10" t="s">
        <v>47</v>
      </c>
      <c r="G79" s="26" t="s">
        <v>201</v>
      </c>
      <c r="H79" s="25">
        <v>12341.35</v>
      </c>
      <c r="I79" s="25"/>
      <c r="J79" s="25"/>
      <c r="K79" s="25">
        <v>7814.79</v>
      </c>
      <c r="L79" s="25">
        <v>3352.69</v>
      </c>
      <c r="M79" s="25">
        <v>8988.66</v>
      </c>
    </row>
    <row r="80" spans="2:13" ht="42" customHeight="1" x14ac:dyDescent="0.2">
      <c r="B80" s="33" t="s">
        <v>19</v>
      </c>
      <c r="C80" s="34">
        <f>COUNTA(C23:C79)</f>
        <v>57</v>
      </c>
      <c r="D80" s="34" t="s">
        <v>18</v>
      </c>
      <c r="E80" s="34" t="s">
        <v>18</v>
      </c>
      <c r="F80" s="34" t="s">
        <v>18</v>
      </c>
      <c r="G80" s="34" t="s">
        <v>18</v>
      </c>
      <c r="H80" s="35">
        <f>SUM(H23:H79)</f>
        <v>1079892.7100000002</v>
      </c>
      <c r="I80" s="35">
        <f t="shared" ref="I80:M80" si="1">SUM(I23:I79)</f>
        <v>111462.73999999999</v>
      </c>
      <c r="J80" s="35">
        <f t="shared" si="1"/>
        <v>0</v>
      </c>
      <c r="K80" s="35">
        <f t="shared" si="1"/>
        <v>508361.02999999968</v>
      </c>
      <c r="L80" s="35">
        <f t="shared" si="1"/>
        <v>380700.57000000012</v>
      </c>
      <c r="M80" s="35">
        <f t="shared" si="1"/>
        <v>699192.14000000025</v>
      </c>
    </row>
    <row r="81" spans="2:13" ht="42" customHeight="1" x14ac:dyDescent="0.2">
      <c r="B81" s="36"/>
      <c r="C81" s="37"/>
      <c r="D81" s="37"/>
      <c r="E81" s="37"/>
      <c r="F81" s="37"/>
      <c r="G81" s="37"/>
      <c r="H81" s="38"/>
      <c r="I81" s="38"/>
      <c r="J81" s="38"/>
      <c r="K81" s="38"/>
      <c r="L81" s="38" t="s">
        <v>223</v>
      </c>
      <c r="M81" s="38"/>
    </row>
    <row r="83" spans="2:13" ht="10.5" x14ac:dyDescent="0.2">
      <c r="B83" s="41" t="s">
        <v>16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</row>
    <row r="85" spans="2:13" ht="10.5" x14ac:dyDescent="0.2">
      <c r="D85" s="31" t="s">
        <v>202</v>
      </c>
    </row>
    <row r="86" spans="2:13" x14ac:dyDescent="0.2">
      <c r="D86" s="3" t="s">
        <v>203</v>
      </c>
    </row>
    <row r="89" spans="2:13" ht="10.5" x14ac:dyDescent="0.2">
      <c r="D89" s="31" t="s">
        <v>204</v>
      </c>
    </row>
    <row r="90" spans="2:13" x14ac:dyDescent="0.2">
      <c r="D90" s="3" t="s">
        <v>205</v>
      </c>
    </row>
  </sheetData>
  <autoFilter ref="B13:M13" xr:uid="{00000000-0001-0000-0000-000000000000}"/>
  <sortState xmlns:xlrd2="http://schemas.microsoft.com/office/spreadsheetml/2017/richdata2" ref="C15:M19">
    <sortCondition ref="C15:C19"/>
  </sortState>
  <mergeCells count="6">
    <mergeCell ref="B83:M83"/>
    <mergeCell ref="B21:M21"/>
    <mergeCell ref="B9:M9"/>
    <mergeCell ref="B10:M10"/>
    <mergeCell ref="B12:M12"/>
    <mergeCell ref="B11:C11"/>
  </mergeCells>
  <phoneticPr fontId="27" type="noConversion"/>
  <hyperlinks>
    <hyperlink ref="G52" r:id="rId1" xr:uid="{0638456E-317C-4969-BAA1-709C55B21FF5}"/>
    <hyperlink ref="G44" r:id="rId2" xr:uid="{3D43FC70-FA3D-45DE-90CB-C58BB4A669CA}"/>
    <hyperlink ref="G56" r:id="rId3" xr:uid="{6EA4DD08-4DF9-4192-9EAF-0F504C4DC33C}"/>
    <hyperlink ref="G59" r:id="rId4" xr:uid="{8454549E-4B90-44E3-9036-4EE26D08CEE2}"/>
    <hyperlink ref="G61" r:id="rId5" xr:uid="{4EF39F89-9287-490C-B58B-C7E7538702C6}"/>
    <hyperlink ref="G71" r:id="rId6" xr:uid="{F0149764-32E3-4944-B8C3-335726EAF53A}"/>
    <hyperlink ref="G70" r:id="rId7" xr:uid="{24678B67-1029-41DD-AEAA-CD98E55D7CF9}"/>
    <hyperlink ref="G30" r:id="rId8" xr:uid="{032878B6-EE4C-49A0-AB85-1BB0F6724861}"/>
    <hyperlink ref="G33" r:id="rId9" xr:uid="{12315D84-222D-4F6E-A867-F83C0DBD3876}"/>
    <hyperlink ref="G62" r:id="rId10" xr:uid="{DD1A6F7C-DE4C-44F6-9FD5-201DAE734A14}"/>
    <hyperlink ref="G75" r:id="rId11" xr:uid="{BACE7FB9-4A86-4E57-8C49-DF95C4E80A19}"/>
    <hyperlink ref="G42" r:id="rId12" xr:uid="{B2893166-7194-4025-B0DE-FDFB69F4E7EC}"/>
    <hyperlink ref="G37" r:id="rId13" xr:uid="{CB4ECF8C-FD65-4EBE-842D-16FA45D03ACD}"/>
    <hyperlink ref="G40" r:id="rId14" xr:uid="{B2FD9966-60CA-4452-A782-063BE5B28D56}"/>
    <hyperlink ref="G49" r:id="rId15" xr:uid="{EF22A879-2B96-4EF4-972B-E94F112D6DAF}"/>
    <hyperlink ref="G51" r:id="rId16" xr:uid="{407EB9BC-00AF-47F0-AED3-D8F37D2911B0}"/>
    <hyperlink ref="G57" r:id="rId17" xr:uid="{ECA66067-8F16-4E8A-8830-5B4F95BA6371}"/>
    <hyperlink ref="G67" r:id="rId18" xr:uid="{59A513E0-DAD1-45E8-B6C4-E8B2676A241B}"/>
    <hyperlink ref="G77" r:id="rId19" xr:uid="{7175F4C1-F292-437D-84F4-DE792B2F20F9}"/>
    <hyperlink ref="G79" r:id="rId20" xr:uid="{FBD21515-8AF2-4607-B1A0-578DA8E19E04}"/>
    <hyperlink ref="G76" r:id="rId21" xr:uid="{419C6E04-135A-4CFF-9969-E71BCDA1DB8D}"/>
    <hyperlink ref="G32" r:id="rId22" xr:uid="{053DA0A9-6DED-46E7-843A-FF29FDEFB062}"/>
    <hyperlink ref="G55" r:id="rId23" xr:uid="{3E960433-C315-4E34-B765-2EFA59E062DE}"/>
    <hyperlink ref="G63" r:id="rId24" xr:uid="{14824F6E-FCA1-4FBC-A517-90C843B1B71E}"/>
    <hyperlink ref="G64" r:id="rId25" xr:uid="{6CC04420-51EA-4DD3-B506-A3012BA2AC5B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41" orientation="landscape" horizontalDpi="300" verticalDpi="300" r:id="rId26"/>
  <headerFooter>
    <oddFooter>&amp;L&amp;"Arial,Normal"&amp;8Fonte: RM Labore - TOTVS Folha de Pagamento&amp;C&amp;"Arial,Normal"&amp;8&amp;G
&amp;P</oddFooter>
  </headerFooter>
  <rowBreaks count="2" manualBreakCount="2">
    <brk id="38" min="1" max="12" man="1"/>
    <brk id="60" min="1" max="12" man="1"/>
  </rowBreaks>
  <drawing r:id="rId27"/>
  <legacyDrawingHF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Dirigentes e Chefias</vt:lpstr>
      <vt:lpstr>'Dirigentes e Chefias'!Area_de_impressao</vt:lpstr>
      <vt:lpstr>'Dirigentes e Chefias'!Excel_BuiltIn_Print_Titles_1</vt:lpstr>
      <vt:lpstr>'Dirigentes e Chefias'!Titulos_de_impressao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Celia Siqueira Batista</dc:creator>
  <cp:keywords/>
  <dc:description/>
  <cp:lastModifiedBy>Setorial</cp:lastModifiedBy>
  <cp:revision>6</cp:revision>
  <cp:lastPrinted>2025-07-09T19:20:10Z</cp:lastPrinted>
  <dcterms:created xsi:type="dcterms:W3CDTF">2020-06-08T12:52:46Z</dcterms:created>
  <dcterms:modified xsi:type="dcterms:W3CDTF">2025-07-09T20:40:17Z</dcterms:modified>
  <cp:category/>
  <cp:contentStatus/>
</cp:coreProperties>
</file>