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7-Julho\"/>
    </mc:Choice>
  </mc:AlternateContent>
  <xr:revisionPtr revIDLastSave="0" documentId="13_ncr:1_{E2DDAF1E-0FAF-40A2-AE5D-AD3EB7053505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5" i="1" l="1"/>
  <c r="B75" i="1"/>
  <c r="B99" i="1"/>
  <c r="B54" i="1"/>
  <c r="B48" i="1"/>
  <c r="B121" i="1"/>
  <c r="B59" i="1"/>
  <c r="B36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<sst xmlns="http://schemas.openxmlformats.org/spreadsheetml/2006/main" count="130" uniqueCount="130">
  <si>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</si>
  <si>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</si>
  <si>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</si>
  <si>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</si>
  <si>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</si>
  <si>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</si>
  <si>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</si>
  <si>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</si>
  <si>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</si>
  <si>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</si>
  <si>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</si>
  <si>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</si>
  <si>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</si>
  <si>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</si>
  <si>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</si>
  <si>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</si>
  <si>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</si>
  <si>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</si>
  <si>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</si>
  <si>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</si>
  <si>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</si>
  <si>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</si>
  <si>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</si>
  <si>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</si>
  <si>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</si>
  <si>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</si>
  <si>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</si>
  <si>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</si>
  <si>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</si>
  <si>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</si>
  <si>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</si>
  <si>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</si>
  <si>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</si>
  <si>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</si>
  <si>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</si>
  <si>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</si>
  <si>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</si>
  <si>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</si>
  <si>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</si>
  <si>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</si>
  <si>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</si>
  <si>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</si>
  <si>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</si>
  <si>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</si>
  <si>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</si>
  <si>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</si>
  <si>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</si>
  <si>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</si>
  <si>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</si>
  <si>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</si>
  <si>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</si>
  <si>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</si>
  <si>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</si>
  <si>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</si>
  <si>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</si>
  <si>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</si>
  <si>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</si>
  <si>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</si>
  <si>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</si>
  <si>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</si>
  <si>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</si>
  <si>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</si>
  <si>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</si>
  <si>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</si>
  <si>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</si>
  <si>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</si>
  <si>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</si>
  <si>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</si>
  <si>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</si>
  <si>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</si>
  <si>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</si>
  <si>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</si>
  <si>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</si>
  <si>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</si>
  <si>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</si>
  <si>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</si>
  <si>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</si>
  <si>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</si>
  <si>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</si>
  <si>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</si>
  <si>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</si>
  <si>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</si>
  <si>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</si>
  <si>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</si>
  <si>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</si>
  <si>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</si>
  <si>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</si>
  <si>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</si>
  <si>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</si>
  <si>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</si>
  <si>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</si>
  <si>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</si>
  <si>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</si>
  <si>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</si>
  <si>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</si>
  <si>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</si>
  <si>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</si>
  <si>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</si>
  <si>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</si>
  <si>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</si>
  <si>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</si>
  <si>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</si>
  <si>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</si>
  <si>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</si>
  <si>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</si>
  <si>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</si>
  <si>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</si>
  <si>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</si>
  <si>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</si>
  <si>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</si>
  <si>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</si>
  <si>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</si>
  <si>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</si>
  <si>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</si>
  <si>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</si>
  <si>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</si>
  <si>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</si>
  <si>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</si>
  <si>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</si>
  <si>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</si>
  <si>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</si>
  <si>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</si>
  <si>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</si>
  <si>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</si>
  <si>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GERÊNCIA CORPORATIVA DE FINANÇAS E ORÇAMENTO:</t>
  </si>
  <si>
    <t>2.5.4 RESSARCIMENTO</t>
  </si>
  <si>
    <t>Goiânia, 11 de Agosto de 2025.</t>
  </si>
  <si>
    <t>7.SALDO BANCÁRIO FINAL EM 31/07/2025</t>
  </si>
  <si>
    <t>Competência: 07/2025</t>
  </si>
  <si>
    <t>2.5.3 RECUPERAÇÃO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</si>
</sst>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7860895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zoomScale="80" zoomScaleNormal="80" zoomScaleSheetLayoutView="70" zoomScalePageLayoutView="70" workbookViewId="0">
      <selection activeCell="B132" sqref="B132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123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91</v>
      </c>
      <c r="B16" s="18"/>
    </row>
    <row r="17" spans="1:4" ht="16" customHeight="1" x14ac:dyDescent="0.35">
      <c r="A17" s="18" t="s">
        <v>92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128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97</v>
      </c>
      <c r="B32" s="20">
        <v>0</v>
      </c>
      <c r="C32" s="7"/>
      <c r="D32"/>
    </row>
    <row r="33" spans="1:4" ht="16" customHeight="1" x14ac:dyDescent="0.35">
      <c r="A33" s="47" t="s">
        <v>111</v>
      </c>
      <c r="B33" s="20">
        <v>0</v>
      </c>
      <c r="C33" s="7"/>
      <c r="D33"/>
    </row>
    <row r="34" spans="1:4" ht="15.5" customHeight="1" x14ac:dyDescent="0.35">
      <c r="A34" s="47" t="s">
        <v>104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28571921.160000004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1215381.8899999999</v>
      </c>
      <c r="C39" s="7"/>
      <c r="D39"/>
    </row>
    <row r="40" spans="1:4" ht="16" customHeight="1" x14ac:dyDescent="0.35">
      <c r="A40" s="47" t="s">
        <v>98</v>
      </c>
      <c r="B40" s="20">
        <v>10950364.550000001</v>
      </c>
      <c r="C40" s="7"/>
      <c r="D40"/>
    </row>
    <row r="41" spans="1:4" ht="16" customHeight="1" x14ac:dyDescent="0.35">
      <c r="A41" s="47" t="s">
        <v>112</v>
      </c>
      <c r="B41" s="20">
        <v>449742.63</v>
      </c>
      <c r="C41" s="7"/>
      <c r="D41"/>
    </row>
    <row r="42" spans="1:4" ht="15.5" customHeight="1" x14ac:dyDescent="0.35">
      <c r="A42" s="47" t="s">
        <v>105</v>
      </c>
      <c r="B42" s="20">
        <v>15763304.380000001</v>
      </c>
      <c r="C42" s="7"/>
      <c r="D42"/>
    </row>
    <row r="43" spans="1:4" ht="15.5" customHeight="1" x14ac:dyDescent="0.35">
      <c r="A43" s="47" t="s">
        <v>84</v>
      </c>
      <c r="B43" s="20">
        <v>4196.21</v>
      </c>
      <c r="C43" s="7"/>
      <c r="D43"/>
    </row>
    <row r="44" spans="1:4" ht="15.5" customHeight="1" x14ac:dyDescent="0.35">
      <c r="A44" s="47" t="s">
        <v>85</v>
      </c>
      <c r="B44" s="20">
        <v>188931.5</v>
      </c>
      <c r="C44" s="7"/>
      <c r="D44"/>
    </row>
    <row r="45" spans="1:4" ht="16" customHeight="1" x14ac:dyDescent="0.35">
      <c r="A45" s="48" t="s">
        <v>50</v>
      </c>
      <c r="B45" s="24">
        <f>B27+B36+B26</f>
        <v>28571923.210000005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17351159.419999998</v>
      </c>
      <c r="C48" s="8"/>
      <c r="D48"/>
    </row>
    <row r="49" spans="1:4" ht="16" customHeight="1" x14ac:dyDescent="0.35">
      <c r="A49" s="47" t="s">
        <v>99</v>
      </c>
      <c r="B49" s="20">
        <v>16809875.359999999</v>
      </c>
      <c r="C49" s="8"/>
      <c r="D49" s="15"/>
    </row>
    <row r="50" spans="1:4" ht="16" customHeight="1" x14ac:dyDescent="0.35">
      <c r="A50" s="47" t="s">
        <v>119</v>
      </c>
      <c r="B50" s="20">
        <v>316714.95</v>
      </c>
      <c r="C50" s="8"/>
      <c r="D50"/>
    </row>
    <row r="51" spans="1:4" ht="16" customHeight="1" x14ac:dyDescent="0.35">
      <c r="A51" s="47" t="s">
        <v>113</v>
      </c>
      <c r="B51" s="20">
        <v>224569.11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106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230493.69999999998</v>
      </c>
      <c r="C54" s="8"/>
      <c r="D54" s="15"/>
    </row>
    <row r="55" spans="1:4" ht="16" customHeight="1" x14ac:dyDescent="0.35">
      <c r="A55" s="59" t="s">
        <v>100</v>
      </c>
      <c r="B55" s="20">
        <v>208663</v>
      </c>
      <c r="C55" s="8"/>
      <c r="D55"/>
    </row>
    <row r="56" spans="1:4" ht="16" customHeight="1" x14ac:dyDescent="0.35">
      <c r="A56" s="59" t="s">
        <v>54</v>
      </c>
      <c r="B56" s="20">
        <v>15525.84</v>
      </c>
      <c r="C56" s="8"/>
      <c r="D56"/>
    </row>
    <row r="57" spans="1:4" ht="16" customHeight="1" x14ac:dyDescent="0.35">
      <c r="A57" s="59" t="s">
        <v>114</v>
      </c>
      <c r="B57" s="20">
        <v>6304.86</v>
      </c>
      <c r="C57" s="8"/>
      <c r="D57"/>
    </row>
    <row r="58" spans="1:4" ht="16" customHeight="1" x14ac:dyDescent="0.35">
      <c r="A58" s="51" t="s">
        <v>35</v>
      </c>
      <c r="B58" s="24">
        <v>194714.91</v>
      </c>
      <c r="C58" s="8"/>
      <c r="D58"/>
    </row>
    <row r="59" spans="1:4" ht="16" customHeight="1" x14ac:dyDescent="0.35">
      <c r="A59" s="51" t="s">
        <v>49</v>
      </c>
      <c r="B59" s="24">
        <f>SUM(B60:B67)</f>
        <v>237580.76</v>
      </c>
      <c r="C59" s="8"/>
      <c r="D59"/>
    </row>
    <row r="60" spans="1:4" ht="16" customHeight="1" x14ac:dyDescent="0.35">
      <c r="A60" s="49" t="s">
        <v>81</v>
      </c>
      <c r="B60" s="20">
        <v>0</v>
      </c>
      <c r="C60" s="8"/>
      <c r="D60"/>
    </row>
    <row r="61" spans="1:4" ht="16" customHeight="1" x14ac:dyDescent="0.35">
      <c r="A61" s="49" t="s">
        <v>74</v>
      </c>
      <c r="B61" s="20">
        <v>23936.67</v>
      </c>
      <c r="C61" s="8"/>
      <c r="D61"/>
    </row>
    <row r="62" spans="1:4" ht="16" customHeight="1" x14ac:dyDescent="0.35">
      <c r="A62" s="49" t="s">
        <v>129</v>
      </c>
      <c r="B62" s="20">
        <v>7539.95</v>
      </c>
      <c r="C62" s="8"/>
      <c r="D62"/>
    </row>
    <row r="63" spans="1:4" ht="16" customHeight="1" x14ac:dyDescent="0.35">
      <c r="A63" s="49" t="s">
        <v>125</v>
      </c>
      <c r="B63" s="20">
        <v>0</v>
      </c>
      <c r="C63" s="8"/>
      <c r="D63"/>
    </row>
    <row r="64" spans="1:4" ht="16" customHeight="1" x14ac:dyDescent="0.35">
      <c r="A64" s="49" t="s">
        <v>55</v>
      </c>
      <c r="B64" s="20">
        <v>647.27</v>
      </c>
      <c r="C64" s="8"/>
      <c r="D64"/>
    </row>
    <row r="65" spans="1:4" ht="16" customHeight="1" x14ac:dyDescent="0.35">
      <c r="A65" s="49" t="s">
        <v>56</v>
      </c>
      <c r="B65" s="20">
        <v>160629.01</v>
      </c>
      <c r="C65" s="8"/>
      <c r="D65"/>
    </row>
    <row r="66" spans="1:4" ht="16" customHeight="1" x14ac:dyDescent="0.35">
      <c r="A66" s="49" t="s">
        <v>94</v>
      </c>
      <c r="B66" s="20">
        <v>44827.86</v>
      </c>
      <c r="C66" s="8"/>
      <c r="D66"/>
    </row>
    <row r="67" spans="1:4" ht="16" customHeight="1" x14ac:dyDescent="0.35">
      <c r="A67" s="49" t="s">
        <v>93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18013948.789999999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14860262.66</v>
      </c>
      <c r="C71" s="9"/>
      <c r="D71"/>
    </row>
    <row r="72" spans="1:4" ht="16" customHeight="1" x14ac:dyDescent="0.35">
      <c r="A72" s="47" t="s">
        <v>101</v>
      </c>
      <c r="B72" s="20">
        <v>14850645.300000001</v>
      </c>
      <c r="C72" s="9"/>
      <c r="D72"/>
    </row>
    <row r="73" spans="1:4" ht="16" customHeight="1" x14ac:dyDescent="0.35">
      <c r="A73" s="60" t="s">
        <v>115</v>
      </c>
      <c r="B73" s="20">
        <v>0</v>
      </c>
      <c r="C73" s="9"/>
      <c r="D73"/>
    </row>
    <row r="74" spans="1:4" ht="16" customHeight="1" x14ac:dyDescent="0.35">
      <c r="A74" s="60" t="s">
        <v>79</v>
      </c>
      <c r="B74" s="20">
        <v>9617.36</v>
      </c>
      <c r="C74" s="9"/>
      <c r="D74"/>
    </row>
    <row r="75" spans="1:4" ht="16" customHeight="1" x14ac:dyDescent="0.35">
      <c r="A75" s="58" t="s">
        <v>37</v>
      </c>
      <c r="B75" s="24">
        <f>B76</f>
        <v>1375</v>
      </c>
      <c r="C75" s="9"/>
      <c r="D75"/>
    </row>
    <row r="76" spans="1:4" ht="16" customHeight="1" x14ac:dyDescent="0.35">
      <c r="A76" s="60" t="s">
        <v>107</v>
      </c>
      <c r="B76" s="20">
        <v>1375</v>
      </c>
      <c r="C76" s="9"/>
      <c r="D76"/>
    </row>
    <row r="77" spans="1:4" ht="16" customHeight="1" x14ac:dyDescent="0.35">
      <c r="A77" s="25" t="s">
        <v>58</v>
      </c>
      <c r="B77" s="24">
        <f>SUM(B71+B75)</f>
        <v>14861637.66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14834731.799999999</v>
      </c>
      <c r="C80" s="3"/>
      <c r="D80"/>
    </row>
    <row r="81" spans="1:4" ht="16" customHeight="1" x14ac:dyDescent="0.35">
      <c r="A81" s="49" t="s">
        <v>102</v>
      </c>
      <c r="B81" s="20">
        <v>14452996.68</v>
      </c>
      <c r="C81" s="3"/>
      <c r="D81"/>
    </row>
    <row r="82" spans="1:4" ht="16" customHeight="1" x14ac:dyDescent="0.35">
      <c r="A82" s="49" t="s">
        <v>59</v>
      </c>
      <c r="B82" s="20">
        <v>157166.01</v>
      </c>
      <c r="C82" s="3"/>
      <c r="D82"/>
    </row>
    <row r="83" spans="1:4" ht="16" customHeight="1" x14ac:dyDescent="0.35">
      <c r="A83" s="49" t="s">
        <v>116</v>
      </c>
      <c r="B83" s="20">
        <v>224569.11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108</v>
      </c>
      <c r="B85" s="20">
        <v>0</v>
      </c>
      <c r="C85" s="3"/>
      <c r="D85"/>
    </row>
    <row r="86" spans="1:4" ht="16" customHeight="1" x14ac:dyDescent="0.35">
      <c r="A86" s="28" t="s">
        <v>68</v>
      </c>
      <c r="B86" s="33">
        <f>B80+B84</f>
        <v>14834731.799999999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6030925.1200000001</v>
      </c>
      <c r="C90" s="8"/>
      <c r="D90"/>
    </row>
    <row r="91" spans="1:4" ht="16" customHeight="1" x14ac:dyDescent="0.35">
      <c r="A91" s="26" t="s">
        <v>10</v>
      </c>
      <c r="B91" s="24">
        <v>5681546.2999999998</v>
      </c>
      <c r="C91" s="8"/>
      <c r="D91"/>
    </row>
    <row r="92" spans="1:4" ht="16" customHeight="1" x14ac:dyDescent="0.35">
      <c r="A92" s="26" t="s">
        <v>11</v>
      </c>
      <c r="B92" s="24">
        <v>3232266.43</v>
      </c>
      <c r="C92" s="8"/>
      <c r="D92"/>
    </row>
    <row r="93" spans="1:4" ht="16" customHeight="1" x14ac:dyDescent="0.35">
      <c r="A93" s="61" t="s">
        <v>12</v>
      </c>
      <c r="B93" s="24">
        <v>0</v>
      </c>
      <c r="C93" s="8"/>
      <c r="D93"/>
    </row>
    <row r="94" spans="1:4" ht="16" customHeight="1" x14ac:dyDescent="0.35">
      <c r="A94" s="61" t="s">
        <v>13</v>
      </c>
      <c r="B94" s="24">
        <v>614475.86</v>
      </c>
      <c r="C94" s="8"/>
      <c r="D94"/>
    </row>
    <row r="95" spans="1:4" ht="18.5" customHeight="1" x14ac:dyDescent="0.35">
      <c r="A95" s="61" t="s">
        <v>14</v>
      </c>
      <c r="B95" s="24">
        <f>B96+B97</f>
        <v>1633960.2</v>
      </c>
      <c r="C95" s="8"/>
      <c r="D95"/>
    </row>
    <row r="96" spans="1:4" ht="18.5" customHeight="1" x14ac:dyDescent="0.35">
      <c r="A96" s="50" t="s">
        <v>60</v>
      </c>
      <c r="B96" s="20">
        <v>1598973.82</v>
      </c>
      <c r="C96" s="8"/>
      <c r="D96"/>
    </row>
    <row r="97" spans="1:4" ht="18.5" customHeight="1" x14ac:dyDescent="0.35">
      <c r="A97" s="50" t="s">
        <v>61</v>
      </c>
      <c r="B97" s="20">
        <v>34986.379999999997</v>
      </c>
      <c r="C97" s="8"/>
      <c r="D97"/>
    </row>
    <row r="98" spans="1:4" ht="29.15" customHeight="1" x14ac:dyDescent="0.35">
      <c r="A98" s="61" t="s">
        <v>45</v>
      </c>
      <c r="B98" s="24">
        <v>394692.07</v>
      </c>
      <c r="C98" s="8"/>
      <c r="D98"/>
    </row>
    <row r="99" spans="1:4" ht="16" customHeight="1" x14ac:dyDescent="0.35">
      <c r="A99" s="61" t="s">
        <v>48</v>
      </c>
      <c r="B99" s="24">
        <f>SUM(B100:B103)</f>
        <v>20679.060000000001</v>
      </c>
      <c r="C99" s="8"/>
      <c r="D99"/>
    </row>
    <row r="100" spans="1:4" ht="16" customHeight="1" x14ac:dyDescent="0.35">
      <c r="A100" s="50" t="s">
        <v>80</v>
      </c>
      <c r="B100" s="20">
        <v>20679.060000000001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96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0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17608545.039999999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5726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5726</v>
      </c>
      <c r="C111" s="3"/>
      <c r="D111"/>
    </row>
    <row r="112" spans="1:4" ht="16" customHeight="1" x14ac:dyDescent="0.35">
      <c r="A112" s="51" t="s">
        <v>29</v>
      </c>
      <c r="B112" s="24">
        <f>B104+B111</f>
        <v>17614271.039999999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95</v>
      </c>
      <c r="B116" s="20">
        <v>1375</v>
      </c>
      <c r="C116" s="1"/>
      <c r="D116"/>
    </row>
    <row r="117" spans="1:5" ht="16" customHeight="1" x14ac:dyDescent="0.35">
      <c r="A117" s="51" t="s">
        <v>30</v>
      </c>
      <c r="B117" s="52">
        <f>B115+B116</f>
        <v>1375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28970225.960000001</v>
      </c>
    </row>
    <row r="119" spans="1:5" ht="16" customHeight="1" x14ac:dyDescent="0.35">
      <c r="A119" s="42" t="s">
        <v>127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2.0499999999999998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117</v>
      </c>
      <c r="B123" s="20">
        <v>0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103</v>
      </c>
      <c r="B126" s="20">
        <v>0</v>
      </c>
      <c r="C126" s="7"/>
      <c r="D126" s="15"/>
    </row>
    <row r="127" spans="1:5" ht="16" customHeight="1" x14ac:dyDescent="0.35">
      <c r="A127" s="47" t="s">
        <v>109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28970223.910000004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1230496.99</v>
      </c>
      <c r="C130" s="13"/>
      <c r="D130"/>
    </row>
    <row r="131" spans="1:5" ht="16" customHeight="1" x14ac:dyDescent="0.35">
      <c r="A131" s="47" t="s">
        <v>121</v>
      </c>
      <c r="B131" s="20">
        <v>10762106.51</v>
      </c>
      <c r="C131" s="13"/>
      <c r="D131"/>
    </row>
    <row r="132" spans="1:5" ht="16" customHeight="1" x14ac:dyDescent="0.35">
      <c r="A132" s="47" t="s">
        <v>110</v>
      </c>
      <c r="B132" s="20">
        <v>15956644.289999999</v>
      </c>
      <c r="C132" s="13"/>
      <c r="D132"/>
    </row>
    <row r="133" spans="1:5" ht="16" customHeight="1" x14ac:dyDescent="0.35">
      <c r="A133" s="47" t="s">
        <v>118</v>
      </c>
      <c r="B133" s="20">
        <v>680616.6</v>
      </c>
      <c r="C133" s="13"/>
      <c r="D133"/>
    </row>
    <row r="134" spans="1:5" ht="16" customHeight="1" x14ac:dyDescent="0.35">
      <c r="A134" s="47" t="s">
        <v>82</v>
      </c>
      <c r="B134" s="20">
        <v>3876.42</v>
      </c>
      <c r="C134" s="13"/>
      <c r="D134"/>
    </row>
    <row r="135" spans="1:5" ht="16" customHeight="1" x14ac:dyDescent="0.35">
      <c r="A135" s="47" t="s">
        <v>83</v>
      </c>
      <c r="B135" s="20">
        <v>336483.1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28970225.960000001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120</v>
      </c>
      <c r="B143" s="63"/>
    </row>
    <row r="144" spans="1:5" ht="29" customHeight="1" x14ac:dyDescent="0.35">
      <c r="A144" s="62" t="s">
        <v>122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124</v>
      </c>
      <c r="B146" s="36" t="s">
        <v>126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2025-08-11T22:43:59Z</dcterms:modified>
  <dc:language>pt-BR</dc:language>
</cp:coreProperties>
</file>