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ontabilidade\OUTRO - Publicado\"/>
    </mc:Choice>
  </mc:AlternateContent>
  <xr:revisionPtr revIDLastSave="0" documentId="13_ncr:1_{1291856D-CB45-4492-8419-35ED9EDBC586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OLICLÍNICA" sheetId="1" r:id="rId1"/>
  </sheets>
  <definedNames>
    <definedName name="_xlnm.Print_Area" localSheetId="0">POLICLÍNICA!$A$1:$G$108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D23" i="1"/>
  <c r="F23" i="1" s="1"/>
  <c r="F22" i="1"/>
  <c r="D22" i="1"/>
  <c r="D21" i="1"/>
  <c r="F21" i="1" s="1"/>
  <c r="F20" i="1"/>
  <c r="F24" i="1" s="1"/>
  <c r="D20" i="1"/>
  <c r="D24" i="1" s="1"/>
</calcChain>
</file>

<file path=xl/sharedStrings.xml><?xml version="1.0" encoding="utf-8"?>
<sst xmlns="http://schemas.openxmlformats.org/spreadsheetml/2006/main" count="105" uniqueCount="97">
  <si>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</si>
  <si>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</si>
  <si>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</si>
  <si>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</si>
  <si>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</si>
  <si>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</si>
  <si>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</si>
  <si>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</si>
  <si>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</si>
  <si>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</si>
  <si>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</si>
  <si>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</si>
  <si>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</si>
  <si>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</si>
  <si>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</si>
  <si>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</si>
  <si>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</si>
  <si>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</si>
  <si>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</si>
  <si>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Despesa administrativa quando OSS e unidade gerida se situar em localidades diversas</t>
  </si>
  <si>
    <t>Metodologia de Avaliação dos Termos de Colaboração e/ou Fomento da SES - CGE/TCE- 1ª Edição (2024)
Item  11.8 Despesa administrativa quando OSC e unidade gerida se situar em localidades diversas (Inciso XXXV, Art. 25 do Decreto Estadual nº 10.356 de 2023)</t>
  </si>
  <si>
    <t>POLICLÍNICA ESTADUAL BRASIL BRUNO DE BASTOS NETO REGIÃO RIO VERMELHO - GOIÁS</t>
  </si>
  <si>
    <t xml:space="preserve">TERMO DE COLABORAÇÃO/ADITIVO Nº:       </t>
  </si>
  <si>
    <t>05.029.600/0013-30</t>
  </si>
  <si>
    <t>06/2025 - SES</t>
  </si>
  <si>
    <t>05/05/2025 a 04/05/2028</t>
  </si>
  <si>
    <t>VALOR DO TERMO DE COLABORAÇÃO:</t>
  </si>
  <si>
    <t xml:space="preserve">VIGÊNCIA DO TERMO DE COLABORAÇÃO:   </t>
  </si>
  <si>
    <t>Gerência Corporativa de Contabilidade e Custos</t>
  </si>
  <si>
    <t>UNIDADE</t>
  </si>
  <si>
    <t>COMPETÊNCIA</t>
  </si>
  <si>
    <t>POLICLINICA</t>
  </si>
  <si>
    <t>AJUSTE RATEIO</t>
  </si>
  <si>
    <t>Goiânia, 30 de julho de 2025.</t>
  </si>
  <si>
    <t>AGIR CORPORATIVO</t>
  </si>
  <si>
    <t>RATEIO DESPESAS</t>
  </si>
  <si>
    <t>Detalhamento das Despesas</t>
  </si>
  <si>
    <t>DESPESAS COM PESSOAL</t>
  </si>
  <si>
    <t>SALARIOS E ORDENADOS</t>
  </si>
  <si>
    <t>RESCISOES TRABALHISTAS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</si>
  <si>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</si>
  <si>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</si>
  <si>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</si>
  <si>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</si>
  <si>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</si>
  <si>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</si>
  <si>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</si>
  <si>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</si>
  <si>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CUMPRIMENTO DE SENTENÇA JUDICIAL</t>
  </si>
  <si>
    <t>GRATIFICAÇÕES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</si>
  <si>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</si>
  <si>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</si>
  <si>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</si>
  <si>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</si>
  <si>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</si>
  <si>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</si>
  <si>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</si>
  <si>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ASSISTÊNCIA ODOTOLOGICA FUNCIONÁRIOS</t>
  </si>
  <si>
    <t>DESPESAS COM SERVICOS DE TERCEIROS</t>
  </si>
  <si>
    <t>SERVICOS TERCEIROS PESSOAS JURIDICAS</t>
  </si>
  <si>
    <t>SERV. ADVOCATICIOS</t>
  </si>
  <si>
    <t>SERV. DE AUDITORIA EXTERNA</t>
  </si>
  <si>
    <t>SERV. DE MANUTENÇAO PREDIAL</t>
  </si>
  <si>
    <t>SERV. DE CONSULTORIA</t>
  </si>
  <si>
    <t>SERV. DE TI  /SOFTWARE</t>
  </si>
  <si>
    <t>SERV. DE COMUNICACAO E MARKETING</t>
  </si>
  <si>
    <t>SERV. MULTIPROFISSIONAL</t>
  </si>
  <si>
    <t>SERV. OUTSOURCING DE IMPRESSÃO</t>
  </si>
  <si>
    <t>SERV. DE MONITORAMENTO E SEGURANÇA</t>
  </si>
  <si>
    <t>SERV. DE ANALISE MEDICINA DO TRABALHO</t>
  </si>
  <si>
    <t>SERV. EDUCACIONAL</t>
  </si>
  <si>
    <t>SERV. DE ANUNCIOS E PUBLICAÇÕES</t>
  </si>
  <si>
    <t>SERV. DE CLIPAGEM</t>
  </si>
  <si>
    <t>SERV. ASSESSORIA DE INFRAESTRUTURA DE PLATAFORMAS</t>
  </si>
  <si>
    <t>SERV. CURSOS E TREINAMENTOS</t>
  </si>
  <si>
    <t>SERV. TERAPIA OCUPACIONAL</t>
  </si>
  <si>
    <t>SERVICOS DE MANUTENÇÃO</t>
  </si>
  <si>
    <t>MANUTENÇÃO DE CONDICIONAMENTO DE AR</t>
  </si>
  <si>
    <t>MATERIAIS/MEDICAMENTOS/DESPESAS DIVERSAS</t>
  </si>
  <si>
    <t>MATERIAIS E MEDICAMENTOS</t>
  </si>
  <si>
    <t>MANUTENÇÃO</t>
  </si>
  <si>
    <t>DESPESAS GERAIS</t>
  </si>
  <si>
    <t>ALUGUÉIS</t>
  </si>
  <si>
    <t>TELEFONIA FIXA</t>
  </si>
  <si>
    <t>INTERNET</t>
  </si>
  <si>
    <t>CONTRIBUIÇÕES ENTIDADES DE CLASSE/CONSELHOS</t>
  </si>
  <si>
    <t>TAXAS CONDOMINIOS</t>
  </si>
  <si>
    <t>IPTU</t>
  </si>
  <si>
    <t>DEPRECIACOES E AMORTIZACOES</t>
  </si>
  <si>
    <t>DESPESA COM DEPRECIAÇAO DE DIREITO DE USO</t>
  </si>
  <si>
    <t>DESPESAS FINANCEIRAS</t>
  </si>
  <si>
    <t>DESPESAS BANCARIAS</t>
  </si>
  <si>
    <t>JUROS DESEMBOLSADOS</t>
  </si>
  <si>
    <t>MULTAS DESEMBOLSADOS</t>
  </si>
  <si>
    <t>DESPESA DE JUROS COM ARRENDAMENTOS</t>
  </si>
  <si>
    <t>TOTAL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</si>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</sst>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22" fillId="6" borderId="1" xfId="0" applyFont="1" applyFill="1" applyBorder="1" applyAlignment="1">
      <alignment horizontal="left" wrapText="1"/>
    </xf>
    <xf numFmtId="4" fontId="23" fillId="7" borderId="1" xfId="8" applyNumberFormat="1" applyFont="1" applyFill="1" applyBorder="1" applyAlignment="1">
      <alignment horizontal="right" wrapText="1"/>
    </xf>
    <xf numFmtId="0" fontId="24" fillId="0" borderId="1" xfId="0" applyFont="1" applyBorder="1" applyAlignment="1">
      <alignment horizontal="left" wrapText="1"/>
    </xf>
    <xf numFmtId="4" fontId="25" fillId="0" borderId="1" xfId="8" applyNumberFormat="1" applyFont="1" applyBorder="1" applyAlignment="1">
      <alignment horizontal="right" wrapText="1"/>
    </xf>
    <xf numFmtId="4" fontId="26" fillId="7" borderId="1" xfId="9" applyNumberFormat="1" applyFont="1" applyFill="1" applyBorder="1" applyAlignment="1"/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5" fillId="3" borderId="0" xfId="0" applyFont="1" applyFill="1" applyAlignment="1" applyProtection="1">
      <alignment horizontal="left"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</cellXfs>
  <cellStyles count="10">
    <cellStyle name="Moeda 2" xfId="9" xr:uid="{36379D36-1113-44CC-A2E4-A743066A1727}"/>
    <cellStyle name="Normal" xfId="0" builtinId="0"/>
    <cellStyle name="Normal 2" xfId="3" xr:uid="{00000000-0005-0000-0000-000001000000}"/>
    <cellStyle name="Normal 3" xfId="1" xr:uid="{00000000-0005-0000-0000-000002000000}"/>
    <cellStyle name="Normal 6" xfId="8" xr:uid="{DA21CC04-5A3B-4EDD-BC75-BB803C513390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3" xfId="2" xr:uid="{00000000-0005-0000-0000-000005000000}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1095377</xdr:colOff>
      <xdr:row>0</xdr:row>
      <xdr:rowOff>152401</xdr:rowOff>
    </xdr:from>
    <xdr:to>
      <xdr:col>4</xdr:col>
      <xdr:colOff>1844675</xdr:colOff>
      <xdr:row>0</xdr:row>
      <xdr:rowOff>1522843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7C1C0F-2F56-54F4-01CC-7A0967B638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69" t="23413" r="10165" b="28365"/>
        <a:stretch>
          <a:fillRect/>
        </a:stretch>
      </xdr:blipFill>
      <xdr:spPr>
        <a:xfrm>
          <a:off x="1285877" y="152401"/>
          <a:ext cx="6969123" cy="1370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5"/>
  <sheetViews>
    <sheetView showGridLines="0" tabSelected="1" zoomScaleNormal="100" zoomScaleSheetLayoutView="100" workbookViewId="0">
      <selection activeCell="F1" sqref="F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20.1796875" style="4" customWidth="1"/>
    <col min="4" max="4" width="18" style="4" customWidth="1"/>
    <col min="5" max="5" width="33" style="2" customWidth="1"/>
    <col min="6" max="6" width="28.7265625" style="2" customWidth="1"/>
    <col min="7" max="7" width="4.90625" style="2" customWidth="1"/>
    <col min="8" max="16384" width="8.7265625" style="2"/>
  </cols>
  <sheetData>
    <row r="1" spans="2:5" ht="148.5" customHeight="1" x14ac:dyDescent="0.3"/>
    <row r="2" spans="2:5" s="1" customFormat="1" ht="37" customHeight="1" x14ac:dyDescent="0.35">
      <c r="B2" s="54" t="s">
        <v>19</v>
      </c>
      <c r="C2" s="54"/>
      <c r="D2" s="54"/>
      <c r="E2" s="54"/>
    </row>
    <row r="3" spans="2:5" s="1" customFormat="1" ht="13.5" customHeight="1" x14ac:dyDescent="0.35">
      <c r="B3" s="5"/>
      <c r="C3" s="5"/>
      <c r="D3" s="5"/>
    </row>
    <row r="4" spans="2:5" s="1" customFormat="1" ht="60" customHeight="1" x14ac:dyDescent="0.35">
      <c r="B4" s="55" t="s">
        <v>20</v>
      </c>
      <c r="C4" s="55"/>
      <c r="D4" s="55"/>
      <c r="E4" s="55"/>
    </row>
    <row r="5" spans="2:5" s="1" customFormat="1" ht="17" customHeight="1" x14ac:dyDescent="0.35">
      <c r="B5" s="6" t="s">
        <v>0</v>
      </c>
      <c r="C5" s="6" t="s">
        <v>1</v>
      </c>
      <c r="D5" s="7"/>
    </row>
    <row r="6" spans="2:5" s="1" customFormat="1" ht="17" customHeight="1" x14ac:dyDescent="0.35">
      <c r="B6" s="8" t="s">
        <v>2</v>
      </c>
      <c r="C6" s="8" t="s">
        <v>3</v>
      </c>
      <c r="D6" s="9"/>
    </row>
    <row r="7" spans="2:5" s="1" customFormat="1" ht="17" customHeight="1" x14ac:dyDescent="0.35">
      <c r="B7" s="8" t="s">
        <v>4</v>
      </c>
      <c r="C7" s="8" t="s">
        <v>5</v>
      </c>
      <c r="D7" s="9"/>
    </row>
    <row r="8" spans="2:5" s="1" customFormat="1" ht="17" customHeight="1" x14ac:dyDescent="0.35">
      <c r="B8" s="10" t="s">
        <v>2</v>
      </c>
      <c r="C8" s="10" t="s">
        <v>6</v>
      </c>
      <c r="D8" s="9"/>
    </row>
    <row r="9" spans="2:5" s="1" customFormat="1" ht="17" customHeight="1" x14ac:dyDescent="0.3">
      <c r="B9" s="11" t="s">
        <v>7</v>
      </c>
      <c r="C9" s="60" t="s">
        <v>21</v>
      </c>
      <c r="D9" s="60"/>
      <c r="E9" s="60"/>
    </row>
    <row r="10" spans="2:5" s="1" customFormat="1" ht="17" customHeight="1" x14ac:dyDescent="0.35">
      <c r="B10" s="13" t="s">
        <v>2</v>
      </c>
      <c r="C10" s="40" t="s">
        <v>23</v>
      </c>
      <c r="D10" s="12"/>
    </row>
    <row r="11" spans="2:5" s="1" customFormat="1" ht="17" customHeight="1" x14ac:dyDescent="0.35">
      <c r="B11" s="10" t="s">
        <v>22</v>
      </c>
      <c r="C11" s="14" t="s">
        <v>24</v>
      </c>
      <c r="D11" s="15"/>
    </row>
    <row r="12" spans="2:5" s="1" customFormat="1" ht="17" customHeight="1" x14ac:dyDescent="0.35">
      <c r="B12" s="8" t="s">
        <v>27</v>
      </c>
      <c r="C12" s="14" t="s">
        <v>25</v>
      </c>
      <c r="D12" s="15"/>
    </row>
    <row r="13" spans="2:5" s="1" customFormat="1" ht="17" customHeight="1" x14ac:dyDescent="0.35">
      <c r="B13" s="14" t="s">
        <v>26</v>
      </c>
      <c r="C13" s="41">
        <v>2677633.67</v>
      </c>
      <c r="D13" s="15"/>
    </row>
    <row r="14" spans="2:5" s="1" customFormat="1" ht="25" customHeight="1" x14ac:dyDescent="0.35">
      <c r="C14" s="58"/>
      <c r="D14" s="58"/>
    </row>
    <row r="15" spans="2:5" s="1" customFormat="1" ht="25" customHeight="1" x14ac:dyDescent="0.35">
      <c r="B15" s="16" t="s">
        <v>8</v>
      </c>
      <c r="C15" s="58"/>
      <c r="D15" s="58"/>
    </row>
    <row r="16" spans="2:5" s="1" customFormat="1" ht="25" customHeight="1" x14ac:dyDescent="0.35">
      <c r="B16" s="26" t="s">
        <v>29</v>
      </c>
      <c r="C16" s="26" t="s">
        <v>30</v>
      </c>
      <c r="D16" s="27" t="s">
        <v>9</v>
      </c>
    </row>
    <row r="17" spans="2:6" s="1" customFormat="1" ht="25" customHeight="1" x14ac:dyDescent="0.35">
      <c r="B17" s="61" t="s">
        <v>31</v>
      </c>
      <c r="C17" s="42" t="s">
        <v>96</v>
      </c>
      <c r="D17" s="28">
        <v>2.1023183220000002E-2</v>
      </c>
    </row>
    <row r="18" spans="2:6" s="1" customFormat="1" ht="16.5" customHeight="1" x14ac:dyDescent="0.35">
      <c r="B18" s="34"/>
      <c r="C18" s="59"/>
      <c r="D18" s="59"/>
    </row>
    <row r="19" spans="2:6" s="1" customFormat="1" ht="25" customHeight="1" x14ac:dyDescent="0.35">
      <c r="B19" s="35" t="s">
        <v>10</v>
      </c>
      <c r="C19" s="36" t="s">
        <v>11</v>
      </c>
      <c r="D19" s="27" t="s">
        <v>12</v>
      </c>
      <c r="E19" s="27" t="s">
        <v>32</v>
      </c>
      <c r="F19" s="27" t="s">
        <v>11</v>
      </c>
    </row>
    <row r="20" spans="2:6" s="1" customFormat="1" ht="35.5" customHeight="1" x14ac:dyDescent="0.35">
      <c r="B20" s="37" t="s">
        <v>13</v>
      </c>
      <c r="C20" s="29">
        <v>1930777.07</v>
      </c>
      <c r="D20" s="30">
        <f>C20*$D$17</f>
        <v>40591.080099584768</v>
      </c>
      <c r="E20" s="30">
        <v>0</v>
      </c>
      <c r="F20" s="30">
        <f>D20+E20</f>
        <v>40591.080099584768</v>
      </c>
    </row>
    <row r="21" spans="2:6" s="1" customFormat="1" ht="24" customHeight="1" x14ac:dyDescent="0.35">
      <c r="B21" s="38" t="s">
        <v>14</v>
      </c>
      <c r="C21" s="31">
        <v>63097.27</v>
      </c>
      <c r="D21" s="30">
        <f t="shared" ref="D21:D23" si="0">C21*$D$17</f>
        <v>1326.5054678918095</v>
      </c>
      <c r="E21" s="30">
        <v>0</v>
      </c>
      <c r="F21" s="30">
        <f t="shared" ref="F21:F23" si="1">D21+E21</f>
        <v>1326.5054678918095</v>
      </c>
    </row>
    <row r="22" spans="2:6" ht="24" customHeight="1" x14ac:dyDescent="0.3">
      <c r="B22" s="37" t="s">
        <v>15</v>
      </c>
      <c r="C22" s="29">
        <v>720789.59</v>
      </c>
      <c r="D22" s="30">
        <f t="shared" si="0"/>
        <v>15153.291613638681</v>
      </c>
      <c r="E22" s="30">
        <v>0</v>
      </c>
      <c r="F22" s="30">
        <f t="shared" si="1"/>
        <v>15153.291613638681</v>
      </c>
    </row>
    <row r="23" spans="2:6" ht="12.5" customHeight="1" x14ac:dyDescent="0.3">
      <c r="B23" s="37" t="s">
        <v>16</v>
      </c>
      <c r="C23" s="32">
        <v>0</v>
      </c>
      <c r="D23" s="30">
        <f t="shared" si="0"/>
        <v>0</v>
      </c>
      <c r="E23" s="30">
        <v>0</v>
      </c>
      <c r="F23" s="30">
        <f t="shared" si="1"/>
        <v>0</v>
      </c>
    </row>
    <row r="24" spans="2:6" ht="12.5" customHeight="1" x14ac:dyDescent="0.3">
      <c r="B24" s="39"/>
      <c r="C24" s="33">
        <f>SUM(C20:C23)</f>
        <v>2714663.93</v>
      </c>
      <c r="D24" s="33">
        <f t="shared" ref="D24" si="2">SUM(D20:D23)</f>
        <v>57070.877181115255</v>
      </c>
      <c r="E24" s="33">
        <f>SUM(E20:E23)</f>
        <v>0</v>
      </c>
      <c r="F24" s="33">
        <f>SUM(F20:F23)</f>
        <v>57070.877181115255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17</v>
      </c>
    </row>
    <row r="29" spans="2:6" ht="15.5" x14ac:dyDescent="0.35">
      <c r="B29" s="24" t="s">
        <v>33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5" x14ac:dyDescent="0.3">
      <c r="B33" s="2"/>
      <c r="C33" s="2"/>
      <c r="D33" s="2"/>
    </row>
    <row r="34" spans="2:5" x14ac:dyDescent="0.3">
      <c r="B34" s="2"/>
      <c r="C34" s="2"/>
      <c r="D34" s="57"/>
      <c r="E34" s="57"/>
    </row>
    <row r="35" spans="2:5" ht="25" customHeight="1" x14ac:dyDescent="0.3">
      <c r="B35" s="25" t="s">
        <v>28</v>
      </c>
      <c r="C35" s="2"/>
      <c r="D35" s="56" t="s">
        <v>18</v>
      </c>
      <c r="E35" s="56"/>
    </row>
    <row r="40" spans="2:5" ht="14.5" x14ac:dyDescent="0.35">
      <c r="B40" s="43" t="s">
        <v>34</v>
      </c>
      <c r="C40" s="43"/>
      <c r="D40" s="43"/>
    </row>
    <row r="41" spans="2:5" ht="14.5" x14ac:dyDescent="0.35">
      <c r="B41" s="43" t="s">
        <v>35</v>
      </c>
      <c r="C41" s="44"/>
      <c r="D41" s="45" t="s">
        <v>96</v>
      </c>
    </row>
    <row r="42" spans="2:5" ht="14.5" x14ac:dyDescent="0.35">
      <c r="B42" s="46" t="s">
        <v>36</v>
      </c>
      <c r="C42" s="46"/>
      <c r="D42" s="47" t="s">
        <v>31</v>
      </c>
    </row>
    <row r="43" spans="2:5" ht="14.5" x14ac:dyDescent="0.35">
      <c r="B43" s="46"/>
      <c r="C43" s="46"/>
      <c r="D43" s="48">
        <v>2.1023183220000002E-2</v>
      </c>
    </row>
    <row r="44" spans="2:5" x14ac:dyDescent="0.3">
      <c r="B44" s="49" t="s">
        <v>37</v>
      </c>
      <c r="C44" s="50">
        <v>1786195.47</v>
      </c>
      <c r="D44" s="50">
        <v>37551.514632544015</v>
      </c>
    </row>
    <row r="45" spans="2:5" x14ac:dyDescent="0.3">
      <c r="B45" s="51" t="s">
        <v>38</v>
      </c>
      <c r="C45" s="52">
        <v>891166.26</v>
      </c>
      <c r="D45" s="52">
        <v>18735.151563462157</v>
      </c>
    </row>
    <row r="46" spans="2:5" x14ac:dyDescent="0.3">
      <c r="B46" s="51" t="s">
        <v>39</v>
      </c>
      <c r="C46" s="52">
        <v>0</v>
      </c>
      <c r="D46" s="52">
        <v>0</v>
      </c>
    </row>
    <row r="47" spans="2:5" x14ac:dyDescent="0.3">
      <c r="B47" s="51" t="s">
        <v>40</v>
      </c>
      <c r="C47" s="52">
        <v>2429.61</v>
      </c>
      <c r="D47" s="52">
        <v>51.07813618314421</v>
      </c>
    </row>
    <row r="48" spans="2:5" x14ac:dyDescent="0.3">
      <c r="B48" s="51" t="s">
        <v>41</v>
      </c>
      <c r="C48" s="52">
        <v>0</v>
      </c>
      <c r="D48" s="52">
        <v>0</v>
      </c>
    </row>
    <row r="49" spans="2:4" x14ac:dyDescent="0.3">
      <c r="B49" s="51" t="s">
        <v>42</v>
      </c>
      <c r="C49" s="52">
        <v>141623.59</v>
      </c>
      <c r="D49" s="52">
        <v>2977.37868084416</v>
      </c>
    </row>
    <row r="50" spans="2:4" x14ac:dyDescent="0.3">
      <c r="B50" s="51" t="s">
        <v>43</v>
      </c>
      <c r="C50" s="52">
        <v>253727.22999999998</v>
      </c>
      <c r="D50" s="52">
        <v>5334.1540441930811</v>
      </c>
    </row>
    <row r="51" spans="2:4" x14ac:dyDescent="0.3">
      <c r="B51" s="51" t="s">
        <v>44</v>
      </c>
      <c r="C51" s="52">
        <v>759</v>
      </c>
      <c r="D51" s="52">
        <v>15.956596063980001</v>
      </c>
    </row>
    <row r="52" spans="2:4" x14ac:dyDescent="0.3">
      <c r="B52" s="51" t="s">
        <v>45</v>
      </c>
      <c r="C52" s="52">
        <v>0</v>
      </c>
      <c r="D52" s="52">
        <v>0</v>
      </c>
    </row>
    <row r="53" spans="2:4" x14ac:dyDescent="0.3">
      <c r="B53" s="51" t="s">
        <v>46</v>
      </c>
      <c r="C53" s="52">
        <v>17500.91</v>
      </c>
      <c r="D53" s="52">
        <v>367.92483744673024</v>
      </c>
    </row>
    <row r="54" spans="2:4" x14ac:dyDescent="0.3">
      <c r="B54" s="51" t="s">
        <v>47</v>
      </c>
      <c r="C54" s="52">
        <v>0</v>
      </c>
      <c r="D54" s="52">
        <v>0</v>
      </c>
    </row>
    <row r="55" spans="2:4" x14ac:dyDescent="0.3">
      <c r="B55" s="51" t="s">
        <v>48</v>
      </c>
      <c r="C55" s="52">
        <v>621.77</v>
      </c>
      <c r="D55" s="52">
        <v>13.0715846306994</v>
      </c>
    </row>
    <row r="56" spans="2:4" x14ac:dyDescent="0.3">
      <c r="B56" s="51" t="s">
        <v>49</v>
      </c>
      <c r="C56" s="52">
        <v>456075.01</v>
      </c>
      <c r="D56" s="52">
        <v>9588.148497293334</v>
      </c>
    </row>
    <row r="57" spans="2:4" x14ac:dyDescent="0.3">
      <c r="B57" s="51" t="s">
        <v>50</v>
      </c>
      <c r="C57" s="52">
        <v>21530.240000000002</v>
      </c>
      <c r="D57" s="52">
        <v>452.63418029057289</v>
      </c>
    </row>
    <row r="58" spans="2:4" ht="23.5" x14ac:dyDescent="0.3">
      <c r="B58" s="51" t="s">
        <v>51</v>
      </c>
      <c r="C58" s="52">
        <v>761.85</v>
      </c>
      <c r="D58" s="52">
        <v>16.016512136157001</v>
      </c>
    </row>
    <row r="59" spans="2:4" ht="14.5" x14ac:dyDescent="0.35">
      <c r="B59" s="49" t="s">
        <v>52</v>
      </c>
      <c r="C59" s="53">
        <v>144681.12</v>
      </c>
      <c r="D59" s="50">
        <v>3041.6576942348065</v>
      </c>
    </row>
    <row r="60" spans="2:4" x14ac:dyDescent="0.3">
      <c r="B60" s="51" t="s">
        <v>53</v>
      </c>
      <c r="C60" s="52">
        <v>144681.12</v>
      </c>
      <c r="D60" s="52">
        <v>3041.6576942348065</v>
      </c>
    </row>
    <row r="61" spans="2:4" ht="14.5" x14ac:dyDescent="0.35">
      <c r="B61" s="49" t="s">
        <v>54</v>
      </c>
      <c r="C61" s="53">
        <v>-99.519999999998944</v>
      </c>
      <c r="D61" s="50">
        <v>-2.0922271940543782</v>
      </c>
    </row>
    <row r="62" spans="2:4" x14ac:dyDescent="0.3">
      <c r="B62" s="51" t="s">
        <v>55</v>
      </c>
      <c r="C62" s="52">
        <v>-504.9</v>
      </c>
      <c r="D62" s="52">
        <v>-10.614605207778</v>
      </c>
    </row>
    <row r="63" spans="2:4" x14ac:dyDescent="0.3">
      <c r="B63" s="51" t="s">
        <v>56</v>
      </c>
      <c r="C63" s="52">
        <v>315.88000000000102</v>
      </c>
      <c r="D63" s="52">
        <v>6.6408031155336218</v>
      </c>
    </row>
    <row r="64" spans="2:4" x14ac:dyDescent="0.3">
      <c r="B64" s="51" t="s">
        <v>57</v>
      </c>
      <c r="C64" s="52">
        <v>89.500000000000014</v>
      </c>
      <c r="D64" s="52">
        <v>1.8815748981900005</v>
      </c>
    </row>
    <row r="65" spans="2:4" ht="14.5" x14ac:dyDescent="0.35">
      <c r="B65" s="49" t="s">
        <v>58</v>
      </c>
      <c r="C65" s="53">
        <v>720789.58999999985</v>
      </c>
      <c r="D65" s="50">
        <v>15153.291613638678</v>
      </c>
    </row>
    <row r="66" spans="2:4" x14ac:dyDescent="0.3">
      <c r="B66" s="49" t="s">
        <v>59</v>
      </c>
      <c r="C66" s="50">
        <v>720789.58999999985</v>
      </c>
      <c r="D66" s="50">
        <v>15153.291613638678</v>
      </c>
    </row>
    <row r="67" spans="2:4" x14ac:dyDescent="0.3">
      <c r="B67" s="51" t="s">
        <v>60</v>
      </c>
      <c r="C67" s="52">
        <v>363730.9</v>
      </c>
      <c r="D67" s="52">
        <v>7646.7813534754987</v>
      </c>
    </row>
    <row r="68" spans="2:4" x14ac:dyDescent="0.3">
      <c r="B68" s="51" t="s">
        <v>61</v>
      </c>
      <c r="C68" s="52">
        <v>13384.24</v>
      </c>
      <c r="D68" s="52">
        <v>281.37932978045279</v>
      </c>
    </row>
    <row r="69" spans="2:4" x14ac:dyDescent="0.3">
      <c r="B69" s="51" t="s">
        <v>62</v>
      </c>
      <c r="C69" s="52">
        <v>0</v>
      </c>
      <c r="D69" s="52">
        <v>0</v>
      </c>
    </row>
    <row r="70" spans="2:4" x14ac:dyDescent="0.3">
      <c r="B70" s="51" t="s">
        <v>63</v>
      </c>
      <c r="C70" s="52">
        <v>225014.22</v>
      </c>
      <c r="D70" s="52">
        <v>4730.515174165389</v>
      </c>
    </row>
    <row r="71" spans="2:4" x14ac:dyDescent="0.3">
      <c r="B71" s="51" t="s">
        <v>64</v>
      </c>
      <c r="C71" s="52">
        <v>26607.059999999998</v>
      </c>
      <c r="D71" s="52">
        <v>559.36509732553316</v>
      </c>
    </row>
    <row r="72" spans="2:4" x14ac:dyDescent="0.3">
      <c r="B72" s="51" t="s">
        <v>65</v>
      </c>
      <c r="C72" s="52">
        <v>96333.92</v>
      </c>
      <c r="D72" s="52">
        <v>2025.2456504608226</v>
      </c>
    </row>
    <row r="73" spans="2:4" x14ac:dyDescent="0.3">
      <c r="B73" s="51" t="s">
        <v>66</v>
      </c>
      <c r="C73" s="52">
        <v>-113425.49</v>
      </c>
      <c r="D73" s="52">
        <v>-2384.564858088278</v>
      </c>
    </row>
    <row r="74" spans="2:4" x14ac:dyDescent="0.3">
      <c r="B74" s="51" t="s">
        <v>67</v>
      </c>
      <c r="C74" s="52">
        <v>-802.04999999999973</v>
      </c>
      <c r="D74" s="52">
        <v>-16.861644101600994</v>
      </c>
    </row>
    <row r="75" spans="2:4" x14ac:dyDescent="0.3">
      <c r="B75" s="51" t="s">
        <v>68</v>
      </c>
      <c r="C75" s="52">
        <v>15000</v>
      </c>
      <c r="D75" s="52">
        <v>315.34774830000003</v>
      </c>
    </row>
    <row r="76" spans="2:4" x14ac:dyDescent="0.3">
      <c r="B76" s="51" t="s">
        <v>69</v>
      </c>
      <c r="C76" s="52">
        <v>-383</v>
      </c>
      <c r="D76" s="52">
        <v>-8.0518791732600015</v>
      </c>
    </row>
    <row r="77" spans="2:4" x14ac:dyDescent="0.3">
      <c r="B77" s="51" t="s">
        <v>70</v>
      </c>
      <c r="C77" s="52">
        <v>1158.4399999999998</v>
      </c>
      <c r="D77" s="52">
        <v>24.354096369376798</v>
      </c>
    </row>
    <row r="78" spans="2:4" x14ac:dyDescent="0.3">
      <c r="B78" s="51" t="s">
        <v>71</v>
      </c>
      <c r="C78" s="52">
        <v>104039.86</v>
      </c>
      <c r="D78" s="52">
        <v>2187.2490389631494</v>
      </c>
    </row>
    <row r="79" spans="2:4" x14ac:dyDescent="0.3">
      <c r="B79" s="51" t="s">
        <v>72</v>
      </c>
      <c r="C79" s="52">
        <v>-824.06</v>
      </c>
      <c r="D79" s="52">
        <v>-17.324364364273201</v>
      </c>
    </row>
    <row r="80" spans="2:4" ht="23.5" x14ac:dyDescent="0.3">
      <c r="B80" s="51" t="s">
        <v>73</v>
      </c>
      <c r="C80" s="52">
        <v>5385.4000000000005</v>
      </c>
      <c r="D80" s="52">
        <v>113.21825091298803</v>
      </c>
    </row>
    <row r="81" spans="2:4" x14ac:dyDescent="0.3">
      <c r="B81" s="51" t="s">
        <v>74</v>
      </c>
      <c r="C81" s="52">
        <v>-14429.85</v>
      </c>
      <c r="D81" s="52">
        <v>-303.36138038711704</v>
      </c>
    </row>
    <row r="82" spans="2:4" x14ac:dyDescent="0.3">
      <c r="B82" s="51" t="s">
        <v>75</v>
      </c>
      <c r="C82" s="52">
        <v>0</v>
      </c>
      <c r="D82" s="52">
        <v>0</v>
      </c>
    </row>
    <row r="83" spans="2:4" x14ac:dyDescent="0.3">
      <c r="B83" s="49" t="s">
        <v>76</v>
      </c>
      <c r="C83" s="50">
        <v>0</v>
      </c>
      <c r="D83" s="50">
        <v>0</v>
      </c>
    </row>
    <row r="84" spans="2:4" x14ac:dyDescent="0.3">
      <c r="B84" s="51" t="s">
        <v>77</v>
      </c>
      <c r="C84" s="52">
        <v>0</v>
      </c>
      <c r="D84" s="52">
        <v>0</v>
      </c>
    </row>
    <row r="85" spans="2:4" ht="14.5" x14ac:dyDescent="0.35">
      <c r="B85" s="49" t="s">
        <v>78</v>
      </c>
      <c r="C85" s="53">
        <v>0</v>
      </c>
      <c r="D85" s="50">
        <v>0</v>
      </c>
    </row>
    <row r="86" spans="2:4" x14ac:dyDescent="0.3">
      <c r="B86" s="49" t="s">
        <v>79</v>
      </c>
      <c r="C86" s="50">
        <v>0</v>
      </c>
      <c r="D86" s="50">
        <v>0</v>
      </c>
    </row>
    <row r="87" spans="2:4" x14ac:dyDescent="0.3">
      <c r="B87" s="51" t="s">
        <v>80</v>
      </c>
      <c r="C87" s="52">
        <v>0</v>
      </c>
      <c r="D87" s="52">
        <v>0</v>
      </c>
    </row>
    <row r="88" spans="2:4" ht="14.5" x14ac:dyDescent="0.35">
      <c r="B88" s="49" t="s">
        <v>81</v>
      </c>
      <c r="C88" s="53">
        <v>26939.11</v>
      </c>
      <c r="D88" s="50">
        <v>566.34584531373423</v>
      </c>
    </row>
    <row r="89" spans="2:4" x14ac:dyDescent="0.3">
      <c r="B89" s="49" t="s">
        <v>81</v>
      </c>
      <c r="C89" s="50">
        <v>26939.11</v>
      </c>
      <c r="D89" s="50">
        <v>566.34584531373423</v>
      </c>
    </row>
    <row r="90" spans="2:4" x14ac:dyDescent="0.3">
      <c r="B90" s="51" t="s">
        <v>82</v>
      </c>
      <c r="C90" s="52">
        <v>1268.4000000000015</v>
      </c>
      <c r="D90" s="52">
        <v>26.665805596248031</v>
      </c>
    </row>
    <row r="91" spans="2:4" x14ac:dyDescent="0.3">
      <c r="B91" s="51" t="s">
        <v>83</v>
      </c>
      <c r="C91" s="52">
        <v>1961.1900000000003</v>
      </c>
      <c r="D91" s="52">
        <v>41.230456699231809</v>
      </c>
    </row>
    <row r="92" spans="2:4" x14ac:dyDescent="0.3">
      <c r="B92" s="51" t="s">
        <v>84</v>
      </c>
      <c r="C92" s="52">
        <v>3408.5</v>
      </c>
      <c r="D92" s="52">
        <v>71.657520005370003</v>
      </c>
    </row>
    <row r="93" spans="2:4" x14ac:dyDescent="0.3">
      <c r="B93" s="51" t="s">
        <v>85</v>
      </c>
      <c r="C93" s="52">
        <v>0</v>
      </c>
      <c r="D93" s="52">
        <v>0</v>
      </c>
    </row>
    <row r="94" spans="2:4" x14ac:dyDescent="0.3">
      <c r="B94" s="51" t="s">
        <v>86</v>
      </c>
      <c r="C94" s="52">
        <v>20301.019999999997</v>
      </c>
      <c r="D94" s="52">
        <v>426.79206301288434</v>
      </c>
    </row>
    <row r="95" spans="2:4" x14ac:dyDescent="0.3">
      <c r="B95" s="51" t="s">
        <v>87</v>
      </c>
      <c r="C95" s="52">
        <v>0</v>
      </c>
      <c r="D95" s="52">
        <v>0</v>
      </c>
    </row>
    <row r="96" spans="2:4" ht="14.5" x14ac:dyDescent="0.35">
      <c r="B96" s="49" t="s">
        <v>88</v>
      </c>
      <c r="C96" s="53">
        <v>16483.900000000001</v>
      </c>
      <c r="D96" s="50">
        <v>346.54404988015807</v>
      </c>
    </row>
    <row r="97" spans="2:4" x14ac:dyDescent="0.3">
      <c r="B97" s="49" t="s">
        <v>88</v>
      </c>
      <c r="C97" s="50">
        <v>16483.900000000001</v>
      </c>
      <c r="D97" s="50">
        <v>346.54404988015807</v>
      </c>
    </row>
    <row r="98" spans="2:4" x14ac:dyDescent="0.3">
      <c r="B98" s="51" t="s">
        <v>89</v>
      </c>
      <c r="C98" s="52">
        <v>16483.900000000001</v>
      </c>
      <c r="D98" s="52">
        <v>346.54404988015807</v>
      </c>
    </row>
    <row r="99" spans="2:4" ht="14.5" x14ac:dyDescent="0.35">
      <c r="B99" s="49" t="s">
        <v>90</v>
      </c>
      <c r="C99" s="53">
        <v>19674.260000000002</v>
      </c>
      <c r="D99" s="50">
        <v>413.61557269791729</v>
      </c>
    </row>
    <row r="100" spans="2:4" x14ac:dyDescent="0.3">
      <c r="B100" s="49" t="s">
        <v>90</v>
      </c>
      <c r="C100" s="50">
        <v>19674.260000000002</v>
      </c>
      <c r="D100" s="50">
        <v>413.61557269791729</v>
      </c>
    </row>
    <row r="101" spans="2:4" x14ac:dyDescent="0.3">
      <c r="B101" s="51" t="s">
        <v>91</v>
      </c>
      <c r="C101" s="52">
        <v>6240.3</v>
      </c>
      <c r="D101" s="52">
        <v>131.19097024776602</v>
      </c>
    </row>
    <row r="102" spans="2:4" x14ac:dyDescent="0.3">
      <c r="B102" s="51" t="s">
        <v>92</v>
      </c>
      <c r="C102" s="52">
        <v>0</v>
      </c>
      <c r="D102" s="52">
        <v>0</v>
      </c>
    </row>
    <row r="103" spans="2:4" x14ac:dyDescent="0.3">
      <c r="B103" s="51" t="s">
        <v>93</v>
      </c>
      <c r="C103" s="52">
        <v>0.36</v>
      </c>
      <c r="D103" s="52">
        <v>7.5683459592000004E-3</v>
      </c>
    </row>
    <row r="104" spans="2:4" x14ac:dyDescent="0.3">
      <c r="B104" s="51" t="s">
        <v>94</v>
      </c>
      <c r="C104" s="52">
        <v>13433.6</v>
      </c>
      <c r="D104" s="52">
        <v>282.41703410419206</v>
      </c>
    </row>
    <row r="105" spans="2:4" x14ac:dyDescent="0.3">
      <c r="B105" s="49" t="s">
        <v>95</v>
      </c>
      <c r="C105" s="50">
        <v>2714663.9299999992</v>
      </c>
      <c r="D105" s="50">
        <v>57070.87718111524</v>
      </c>
    </row>
  </sheetData>
  <mergeCells count="8">
    <mergeCell ref="B2:E2"/>
    <mergeCell ref="B4:E4"/>
    <mergeCell ref="D35:E35"/>
    <mergeCell ref="D34:E34"/>
    <mergeCell ref="C14:D14"/>
    <mergeCell ref="C18:D18"/>
    <mergeCell ref="C15:D15"/>
    <mergeCell ref="C9:E9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POLICLÍNICA</vt:lpstr>
      <vt:lpstr>POLICLÍNICA!Area_de_impressao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2025-07-22T13:16:44Z</cp:lastPrinted>
  <dcterms:created xsi:type="dcterms:W3CDTF">2021-11-17T19:16:09Z</dcterms:created>
  <dcterms:modified xsi:type="dcterms:W3CDTF">2025-08-20T19:09:28Z</dcterms:modified>
</cp:coreProperties>
</file>